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13_ncr:1_{28C56D8D-957D-8547-BB66-AF3C07D43B24}" xr6:coauthVersionLast="46" xr6:coauthVersionMax="46" xr10:uidLastSave="{00000000-0000-0000-0000-000000000000}"/>
  <bookViews>
    <workbookView xWindow="6200" yWindow="1180" windowWidth="22600" windowHeight="13180" xr2:uid="{860C5C6E-5D1D-6C41-B482-368F45D9A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51" i="1"/>
  <c r="C51" i="1"/>
  <c r="D50" i="1"/>
  <c r="C50" i="1"/>
  <c r="D49" i="1"/>
  <c r="C49" i="1"/>
  <c r="D47" i="1"/>
  <c r="C46" i="1"/>
  <c r="D45" i="1"/>
  <c r="C45" i="1"/>
  <c r="D44" i="1"/>
  <c r="C44" i="1"/>
  <c r="D41" i="1"/>
  <c r="C41" i="1"/>
  <c r="D40" i="1"/>
  <c r="C40" i="1"/>
  <c r="D39" i="1"/>
  <c r="C39" i="1"/>
  <c r="D33" i="1"/>
  <c r="D34" i="1" s="1"/>
  <c r="C33" i="1"/>
  <c r="C34" i="1" s="1"/>
  <c r="D32" i="1"/>
  <c r="C32" i="1"/>
  <c r="D31" i="1"/>
  <c r="C31" i="1"/>
  <c r="D52" i="1"/>
  <c r="C52" i="1"/>
  <c r="B52" i="1"/>
  <c r="C47" i="1"/>
  <c r="B47" i="1"/>
  <c r="D42" i="1"/>
  <c r="C42" i="1"/>
  <c r="B42" i="1"/>
  <c r="B34" i="1"/>
  <c r="B29" i="1"/>
  <c r="D27" i="1"/>
  <c r="D28" i="1"/>
  <c r="D29" i="1" s="1"/>
  <c r="C27" i="1"/>
  <c r="C28" i="1"/>
  <c r="D24" i="1"/>
  <c r="B24" i="1"/>
  <c r="D22" i="1"/>
  <c r="D23" i="1"/>
  <c r="C22" i="1"/>
  <c r="C23" i="1"/>
  <c r="C24" i="1" s="1"/>
  <c r="D21" i="1"/>
  <c r="C21" i="1"/>
  <c r="D26" i="1"/>
  <c r="C26" i="1"/>
  <c r="C29" i="1" s="1"/>
</calcChain>
</file>

<file path=xl/sharedStrings.xml><?xml version="1.0" encoding="utf-8"?>
<sst xmlns="http://schemas.openxmlformats.org/spreadsheetml/2006/main" count="77" uniqueCount="25">
  <si>
    <t>All defendants</t>
  </si>
  <si>
    <t>Any rearrest</t>
  </si>
  <si>
    <t>VFO rearrest</t>
  </si>
  <si>
    <t>Any rearrest %</t>
  </si>
  <si>
    <t>VFO rearrest %</t>
  </si>
  <si>
    <t>09-18 change</t>
  </si>
  <si>
    <t>-7PP</t>
  </si>
  <si>
    <t>1 PP</t>
  </si>
  <si>
    <t>VFO defendants</t>
  </si>
  <si>
    <t>any rearrest</t>
  </si>
  <si>
    <t>vfo rearrest</t>
  </si>
  <si>
    <t>-4 PP</t>
  </si>
  <si>
    <t>0 PP</t>
  </si>
  <si>
    <t>2 PP</t>
  </si>
  <si>
    <t>Source: DART; http://recidivism.cityofnewyork.us</t>
  </si>
  <si>
    <t>Gun possession defendants (265.02 and .03)</t>
  </si>
  <si>
    <t>All Release Outcomes</t>
  </si>
  <si>
    <t>Defendants with Bail Set</t>
  </si>
  <si>
    <t xml:space="preserve">Defendants who were ROR'd </t>
  </si>
  <si>
    <t xml:space="preserve"> 1 PP</t>
  </si>
  <si>
    <t>-2 PP</t>
  </si>
  <si>
    <t>-3 PP</t>
  </si>
  <si>
    <t xml:space="preserve">0 PP </t>
  </si>
  <si>
    <t>5 PP</t>
  </si>
  <si>
    <t>*Updated annually on a one-year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</si>
</sst>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2" borderId="9" xfId="0" quotePrefix="1" applyNumberFormat="1" applyFont="1" applyFill="1" applyBorder="1" applyAlignment="1">
      <alignment horizontal="center" vertical="center"/>
    </xf>
    <xf numFmtId="0" fontId="2" fillId="2" borderId="10" xfId="0" quotePrefix="1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2" fillId="2" borderId="9" xfId="0" quotePrefix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213A-5962-6849-A5CE-917357B78790}">
  <dimension ref="A1:H55"/>
  <sheetViews>
    <sheetView tabSelected="1" topLeftCell="A38" workbookViewId="0">
      <selection activeCell="A55" sqref="A55"/>
    </sheetView>
  </sheetViews>
  <sheetFormatPr baseColWidth="10" defaultRowHeight="16" x14ac:dyDescent="0.2"/>
  <cols>
    <col min="1" max="1" width="42.1640625" style="1" bestFit="1" customWidth="1"/>
    <col min="2" max="2" width="25.83203125" style="1" customWidth="1"/>
    <col min="3" max="3" width="11.5" style="1" customWidth="1"/>
    <col min="4" max="4" width="15.33203125" style="1" customWidth="1"/>
    <col min="5" max="5" width="16" style="1" customWidth="1"/>
    <col min="6" max="6" width="17.83203125" style="1" customWidth="1"/>
    <col min="7" max="16384" width="10.83203125" style="1"/>
  </cols>
  <sheetData>
    <row r="1" spans="1:6" ht="17" thickBot="1" x14ac:dyDescent="0.25">
      <c r="A1" s="24" t="s">
        <v>16</v>
      </c>
      <c r="B1" s="25"/>
      <c r="C1" s="25"/>
      <c r="D1" s="25"/>
      <c r="E1" s="25"/>
      <c r="F1" s="26"/>
    </row>
    <row r="2" spans="1:6" x14ac:dyDescent="0.2">
      <c r="A2" s="2"/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1:6" x14ac:dyDescent="0.2">
      <c r="A3" s="5">
        <v>2009</v>
      </c>
      <c r="B3" s="6">
        <v>233821</v>
      </c>
      <c r="C3" s="6">
        <v>78096</v>
      </c>
      <c r="D3" s="6">
        <v>10990</v>
      </c>
      <c r="E3" s="18">
        <v>0.33400000000000002</v>
      </c>
      <c r="F3" s="19">
        <v>4.7E-2</v>
      </c>
    </row>
    <row r="4" spans="1:6" x14ac:dyDescent="0.2">
      <c r="A4" s="5">
        <v>2013</v>
      </c>
      <c r="B4" s="6">
        <v>218709</v>
      </c>
      <c r="C4" s="6">
        <v>66925</v>
      </c>
      <c r="D4" s="6">
        <v>9404</v>
      </c>
      <c r="E4" s="18">
        <v>0.30599999999999999</v>
      </c>
      <c r="F4" s="19">
        <v>4.2999999999999997E-2</v>
      </c>
    </row>
    <row r="5" spans="1:6" x14ac:dyDescent="0.2">
      <c r="A5" s="5">
        <v>2018</v>
      </c>
      <c r="B5" s="6">
        <v>139354</v>
      </c>
      <c r="C5" s="6">
        <v>37208</v>
      </c>
      <c r="D5" s="6">
        <v>7246</v>
      </c>
      <c r="E5" s="18">
        <v>0.26700000000000002</v>
      </c>
      <c r="F5" s="19">
        <v>5.1999999999999998E-2</v>
      </c>
    </row>
    <row r="6" spans="1:6" ht="17" thickBot="1" x14ac:dyDescent="0.25">
      <c r="A6" s="9" t="s">
        <v>5</v>
      </c>
      <c r="B6" s="10">
        <v>-0.4</v>
      </c>
      <c r="C6" s="10">
        <v>-0.52</v>
      </c>
      <c r="D6" s="10">
        <v>-0.34</v>
      </c>
      <c r="E6" s="11" t="s">
        <v>6</v>
      </c>
      <c r="F6" s="12" t="s">
        <v>7</v>
      </c>
    </row>
    <row r="7" spans="1:6" x14ac:dyDescent="0.2">
      <c r="A7" s="13"/>
      <c r="B7" s="3" t="s">
        <v>8</v>
      </c>
      <c r="C7" s="3" t="s">
        <v>1</v>
      </c>
      <c r="D7" s="3" t="s">
        <v>2</v>
      </c>
      <c r="E7" s="3" t="s">
        <v>3</v>
      </c>
      <c r="F7" s="4" t="s">
        <v>4</v>
      </c>
    </row>
    <row r="8" spans="1:6" x14ac:dyDescent="0.2">
      <c r="A8" s="5">
        <v>2009</v>
      </c>
      <c r="B8" s="14">
        <v>19719</v>
      </c>
      <c r="C8" s="14">
        <v>5916</v>
      </c>
      <c r="D8" s="14">
        <v>1479</v>
      </c>
      <c r="E8" s="18">
        <v>0.3</v>
      </c>
      <c r="F8" s="19">
        <v>7.4999999999999997E-2</v>
      </c>
    </row>
    <row r="9" spans="1:6" x14ac:dyDescent="0.2">
      <c r="A9" s="5">
        <v>2013</v>
      </c>
      <c r="B9" s="14">
        <v>19268</v>
      </c>
      <c r="C9" s="14">
        <v>5626</v>
      </c>
      <c r="D9" s="14">
        <v>1368</v>
      </c>
      <c r="E9" s="18">
        <v>0.29199999999999998</v>
      </c>
      <c r="F9" s="19">
        <v>7.0999999999999994E-2</v>
      </c>
    </row>
    <row r="10" spans="1:6" x14ac:dyDescent="0.2">
      <c r="A10" s="5">
        <v>2018</v>
      </c>
      <c r="B10" s="14">
        <v>18200</v>
      </c>
      <c r="C10" s="14">
        <v>4703</v>
      </c>
      <c r="D10" s="14">
        <v>1359</v>
      </c>
      <c r="E10" s="18">
        <v>0.25800000000000001</v>
      </c>
      <c r="F10" s="19">
        <v>7.4999999999999997E-2</v>
      </c>
    </row>
    <row r="11" spans="1:6" ht="17" thickBot="1" x14ac:dyDescent="0.25">
      <c r="A11" s="9" t="s">
        <v>5</v>
      </c>
      <c r="B11" s="10">
        <v>-0.08</v>
      </c>
      <c r="C11" s="10">
        <v>-0.2</v>
      </c>
      <c r="D11" s="10">
        <v>-0.08</v>
      </c>
      <c r="E11" s="11" t="s">
        <v>11</v>
      </c>
      <c r="F11" s="12" t="s">
        <v>12</v>
      </c>
    </row>
    <row r="12" spans="1:6" ht="34" x14ac:dyDescent="0.2">
      <c r="A12" s="13"/>
      <c r="B12" s="15" t="s">
        <v>15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 x14ac:dyDescent="0.2">
      <c r="A13" s="5">
        <v>2009</v>
      </c>
      <c r="B13" s="6">
        <v>5115</v>
      </c>
      <c r="C13" s="6">
        <v>1765</v>
      </c>
      <c r="D13" s="16">
        <v>425</v>
      </c>
      <c r="E13" s="18">
        <v>0.34499999999999997</v>
      </c>
      <c r="F13" s="19">
        <v>8.3000000000000004E-2</v>
      </c>
    </row>
    <row r="14" spans="1:6" x14ac:dyDescent="0.2">
      <c r="A14" s="5">
        <v>2013</v>
      </c>
      <c r="B14" s="6">
        <v>4368</v>
      </c>
      <c r="C14" s="6">
        <v>1472</v>
      </c>
      <c r="D14" s="16">
        <v>397</v>
      </c>
      <c r="E14" s="18">
        <v>0.33700000000000002</v>
      </c>
      <c r="F14" s="19">
        <v>9.0999999999999998E-2</v>
      </c>
    </row>
    <row r="15" spans="1:6" x14ac:dyDescent="0.2">
      <c r="A15" s="5">
        <v>2018</v>
      </c>
      <c r="B15" s="6">
        <v>3802</v>
      </c>
      <c r="C15" s="6">
        <v>1163</v>
      </c>
      <c r="D15" s="16">
        <v>395</v>
      </c>
      <c r="E15" s="18">
        <v>0.30599999999999999</v>
      </c>
      <c r="F15" s="19">
        <v>0.104</v>
      </c>
    </row>
    <row r="16" spans="1:6" ht="17" thickBot="1" x14ac:dyDescent="0.25">
      <c r="A16" s="9" t="s">
        <v>5</v>
      </c>
      <c r="B16" s="10">
        <v>-0.26</v>
      </c>
      <c r="C16" s="10">
        <v>-0.34</v>
      </c>
      <c r="D16" s="10">
        <v>-7.0000000000000007E-2</v>
      </c>
      <c r="E16" s="11" t="s">
        <v>11</v>
      </c>
      <c r="F16" s="12" t="s">
        <v>13</v>
      </c>
    </row>
    <row r="18" spans="1:8" ht="17" thickBot="1" x14ac:dyDescent="0.25"/>
    <row r="19" spans="1:8" ht="17" thickBot="1" x14ac:dyDescent="0.25">
      <c r="A19" s="27" t="s">
        <v>17</v>
      </c>
      <c r="B19" s="28"/>
      <c r="C19" s="28"/>
      <c r="D19" s="28"/>
      <c r="E19" s="28"/>
      <c r="F19" s="29"/>
    </row>
    <row r="20" spans="1:8" x14ac:dyDescent="0.2">
      <c r="A20" s="2"/>
      <c r="B20" s="3" t="s">
        <v>0</v>
      </c>
      <c r="C20" s="3" t="s">
        <v>1</v>
      </c>
      <c r="D20" s="3" t="s">
        <v>2</v>
      </c>
      <c r="E20" s="3" t="s">
        <v>3</v>
      </c>
      <c r="F20" s="4" t="s">
        <v>4</v>
      </c>
    </row>
    <row r="21" spans="1:8" x14ac:dyDescent="0.2">
      <c r="A21" s="5">
        <v>2009</v>
      </c>
      <c r="B21" s="6">
        <v>32915</v>
      </c>
      <c r="C21" s="6">
        <f>B21*E21</f>
        <v>13330.575000000001</v>
      </c>
      <c r="D21" s="17">
        <f>B21*F21</f>
        <v>2271.1350000000002</v>
      </c>
      <c r="E21" s="18">
        <v>0.40500000000000003</v>
      </c>
      <c r="F21" s="19">
        <v>6.9000000000000006E-2</v>
      </c>
    </row>
    <row r="22" spans="1:8" x14ac:dyDescent="0.2">
      <c r="A22" s="5">
        <v>2013</v>
      </c>
      <c r="B22" s="6">
        <v>29864</v>
      </c>
      <c r="C22" s="6">
        <f t="shared" ref="C22:C23" si="0">B22*E22</f>
        <v>11348.32</v>
      </c>
      <c r="D22" s="17">
        <f t="shared" ref="D22:D23" si="1">B22*F22</f>
        <v>2060.616</v>
      </c>
      <c r="E22" s="18">
        <v>0.38</v>
      </c>
      <c r="F22" s="19">
        <v>6.9000000000000006E-2</v>
      </c>
    </row>
    <row r="23" spans="1:8" x14ac:dyDescent="0.2">
      <c r="A23" s="5">
        <v>2018</v>
      </c>
      <c r="B23" s="6">
        <v>17482</v>
      </c>
      <c r="C23" s="6">
        <f t="shared" si="0"/>
        <v>6276.0379999999996</v>
      </c>
      <c r="D23" s="17">
        <f t="shared" si="1"/>
        <v>1451.0060000000001</v>
      </c>
      <c r="E23" s="18">
        <v>0.35899999999999999</v>
      </c>
      <c r="F23" s="19">
        <v>8.3000000000000004E-2</v>
      </c>
    </row>
    <row r="24" spans="1:8" ht="17" thickBot="1" x14ac:dyDescent="0.25">
      <c r="A24" s="9" t="s">
        <v>5</v>
      </c>
      <c r="B24" s="10">
        <f>((B23-B21)/B21)</f>
        <v>-0.46887437338599425</v>
      </c>
      <c r="C24" s="10">
        <f t="shared" ref="C24:D24" si="2">((C23-C21)/C21)</f>
        <v>-0.52919975319894308</v>
      </c>
      <c r="D24" s="10">
        <f t="shared" si="2"/>
        <v>-0.36110975349329744</v>
      </c>
      <c r="E24" s="20" t="s">
        <v>11</v>
      </c>
      <c r="F24" s="21" t="s">
        <v>19</v>
      </c>
    </row>
    <row r="25" spans="1:8" x14ac:dyDescent="0.2">
      <c r="A25" s="13"/>
      <c r="B25" s="3" t="s">
        <v>8</v>
      </c>
      <c r="C25" s="3" t="s">
        <v>9</v>
      </c>
      <c r="D25" s="3" t="s">
        <v>10</v>
      </c>
      <c r="E25" s="3" t="s">
        <v>3</v>
      </c>
      <c r="F25" s="4" t="s">
        <v>4</v>
      </c>
    </row>
    <row r="26" spans="1:8" x14ac:dyDescent="0.2">
      <c r="A26" s="5">
        <v>2009</v>
      </c>
      <c r="B26" s="14">
        <v>8567</v>
      </c>
      <c r="C26" s="6">
        <f>B26*E26</f>
        <v>2741.44</v>
      </c>
      <c r="D26" s="17">
        <f>B26*F26</f>
        <v>745.32899999999995</v>
      </c>
      <c r="E26" s="18">
        <v>0.32</v>
      </c>
      <c r="F26" s="19">
        <v>8.6999999999999994E-2</v>
      </c>
    </row>
    <row r="27" spans="1:8" x14ac:dyDescent="0.2">
      <c r="A27" s="5">
        <v>2013</v>
      </c>
      <c r="B27" s="14">
        <v>8109</v>
      </c>
      <c r="C27" s="6">
        <f t="shared" ref="C27:C28" si="3">B27*E27</f>
        <v>2554.335</v>
      </c>
      <c r="D27" s="17">
        <f t="shared" ref="D27:D28" si="4">B27*F27</f>
        <v>697.37399999999991</v>
      </c>
      <c r="E27" s="18">
        <v>0.315</v>
      </c>
      <c r="F27" s="19">
        <v>8.5999999999999993E-2</v>
      </c>
    </row>
    <row r="28" spans="1:8" x14ac:dyDescent="0.2">
      <c r="A28" s="5">
        <v>2018</v>
      </c>
      <c r="B28" s="14">
        <v>6590</v>
      </c>
      <c r="C28" s="6">
        <f t="shared" si="3"/>
        <v>1950.6399999999999</v>
      </c>
      <c r="D28" s="17">
        <f t="shared" si="4"/>
        <v>566.74</v>
      </c>
      <c r="E28" s="18">
        <v>0.29599999999999999</v>
      </c>
      <c r="F28" s="19">
        <v>8.5999999999999993E-2</v>
      </c>
    </row>
    <row r="29" spans="1:8" ht="17" thickBot="1" x14ac:dyDescent="0.25">
      <c r="A29" s="9" t="s">
        <v>5</v>
      </c>
      <c r="B29" s="10">
        <f>((B28-B26)/B26)</f>
        <v>-0.23076923076923078</v>
      </c>
      <c r="C29" s="10">
        <f t="shared" ref="C29" si="5">((C28-C26)/C26)</f>
        <v>-0.28846153846153855</v>
      </c>
      <c r="D29" s="10">
        <f t="shared" ref="D29" si="6">((D28-D26)/D26)</f>
        <v>-0.23961096374889473</v>
      </c>
      <c r="E29" s="23" t="s">
        <v>20</v>
      </c>
      <c r="F29" s="12" t="s">
        <v>12</v>
      </c>
      <c r="G29" s="22"/>
      <c r="H29" s="22"/>
    </row>
    <row r="30" spans="1:8" ht="34" x14ac:dyDescent="0.2">
      <c r="A30" s="13"/>
      <c r="B30" s="15" t="s">
        <v>15</v>
      </c>
      <c r="C30" s="3" t="s">
        <v>1</v>
      </c>
      <c r="D30" s="3" t="s">
        <v>2</v>
      </c>
      <c r="E30" s="3" t="s">
        <v>3</v>
      </c>
      <c r="F30" s="4" t="s">
        <v>4</v>
      </c>
    </row>
    <row r="31" spans="1:8" x14ac:dyDescent="0.2">
      <c r="A31" s="5">
        <v>2009</v>
      </c>
      <c r="B31" s="6">
        <v>2008</v>
      </c>
      <c r="C31" s="6">
        <f>B31*E31</f>
        <v>650.59199999999998</v>
      </c>
      <c r="D31" s="17">
        <f>B31*F31</f>
        <v>176.70399999999998</v>
      </c>
      <c r="E31" s="18">
        <v>0.32400000000000001</v>
      </c>
      <c r="F31" s="19">
        <v>8.7999999999999995E-2</v>
      </c>
    </row>
    <row r="32" spans="1:8" x14ac:dyDescent="0.2">
      <c r="A32" s="5">
        <v>2013</v>
      </c>
      <c r="B32" s="6">
        <v>1707</v>
      </c>
      <c r="C32" s="6">
        <f t="shared" ref="C32:C33" si="7">B32*E32</f>
        <v>561.60300000000007</v>
      </c>
      <c r="D32" s="17">
        <f t="shared" ref="D32:D33" si="8">B32*F32</f>
        <v>170.70000000000002</v>
      </c>
      <c r="E32" s="18">
        <v>0.32900000000000001</v>
      </c>
      <c r="F32" s="19">
        <v>0.1</v>
      </c>
    </row>
    <row r="33" spans="1:8" x14ac:dyDescent="0.2">
      <c r="A33" s="5">
        <v>2018</v>
      </c>
      <c r="B33" s="6">
        <v>1542</v>
      </c>
      <c r="C33" s="6">
        <f t="shared" si="7"/>
        <v>445.63799999999998</v>
      </c>
      <c r="D33" s="17">
        <f t="shared" si="8"/>
        <v>129.52800000000002</v>
      </c>
      <c r="E33" s="18">
        <v>0.28899999999999998</v>
      </c>
      <c r="F33" s="19">
        <v>8.4000000000000005E-2</v>
      </c>
    </row>
    <row r="34" spans="1:8" ht="17" thickBot="1" x14ac:dyDescent="0.25">
      <c r="A34" s="9" t="s">
        <v>5</v>
      </c>
      <c r="B34" s="10">
        <f>((B33-B31)/B31)</f>
        <v>-0.23207171314741035</v>
      </c>
      <c r="C34" s="10">
        <f t="shared" ref="C34" si="9">((C33-C31)/C31)</f>
        <v>-0.31502692931975801</v>
      </c>
      <c r="D34" s="10">
        <f t="shared" ref="D34" si="10">((D33-D31)/D31)</f>
        <v>-0.26697754436798243</v>
      </c>
      <c r="E34" s="23" t="s">
        <v>21</v>
      </c>
      <c r="F34" s="12" t="s">
        <v>12</v>
      </c>
      <c r="G34" s="22"/>
      <c r="H34" s="22"/>
    </row>
    <row r="36" spans="1:8" ht="17" thickBot="1" x14ac:dyDescent="0.25"/>
    <row r="37" spans="1:8" ht="17" thickBot="1" x14ac:dyDescent="0.25">
      <c r="A37" s="30" t="s">
        <v>18</v>
      </c>
      <c r="B37" s="31"/>
      <c r="C37" s="31"/>
      <c r="D37" s="31"/>
      <c r="E37" s="31"/>
      <c r="F37" s="32"/>
    </row>
    <row r="38" spans="1:8" x14ac:dyDescent="0.2">
      <c r="A38" s="2"/>
      <c r="B38" s="3" t="s">
        <v>0</v>
      </c>
      <c r="C38" s="3" t="s">
        <v>1</v>
      </c>
      <c r="D38" s="3" t="s">
        <v>2</v>
      </c>
      <c r="E38" s="3" t="s">
        <v>3</v>
      </c>
      <c r="F38" s="4" t="s">
        <v>4</v>
      </c>
    </row>
    <row r="39" spans="1:8" x14ac:dyDescent="0.2">
      <c r="A39" s="5">
        <v>2009</v>
      </c>
      <c r="B39" s="6">
        <v>89138</v>
      </c>
      <c r="C39" s="6">
        <f>B39*E39</f>
        <v>25315.191999999999</v>
      </c>
      <c r="D39" s="17">
        <f>B39*F39</f>
        <v>3654.6580000000004</v>
      </c>
      <c r="E39" s="7">
        <v>0.28399999999999997</v>
      </c>
      <c r="F39" s="8">
        <v>4.1000000000000002E-2</v>
      </c>
    </row>
    <row r="40" spans="1:8" x14ac:dyDescent="0.2">
      <c r="A40" s="5">
        <v>2013</v>
      </c>
      <c r="B40" s="6">
        <v>88563</v>
      </c>
      <c r="C40" s="6">
        <f t="shared" ref="C40:C41" si="11">B40*E40</f>
        <v>24089.136000000002</v>
      </c>
      <c r="D40" s="17">
        <f t="shared" ref="D40:D41" si="12">B40*F40</f>
        <v>3631.0830000000001</v>
      </c>
      <c r="E40" s="7">
        <v>0.27200000000000002</v>
      </c>
      <c r="F40" s="8">
        <v>4.1000000000000002E-2</v>
      </c>
    </row>
    <row r="41" spans="1:8" x14ac:dyDescent="0.2">
      <c r="A41" s="5">
        <v>2018</v>
      </c>
      <c r="B41" s="6">
        <v>77177</v>
      </c>
      <c r="C41" s="6">
        <f t="shared" si="11"/>
        <v>18676.833999999999</v>
      </c>
      <c r="D41" s="17">
        <f t="shared" si="12"/>
        <v>3781.6730000000002</v>
      </c>
      <c r="E41" s="7">
        <v>0.24199999999999999</v>
      </c>
      <c r="F41" s="8">
        <v>4.9000000000000002E-2</v>
      </c>
    </row>
    <row r="42" spans="1:8" ht="17" thickBot="1" x14ac:dyDescent="0.25">
      <c r="A42" s="9" t="s">
        <v>5</v>
      </c>
      <c r="B42" s="10">
        <f>((B41-B39)/B39)</f>
        <v>-0.13418519598824294</v>
      </c>
      <c r="C42" s="10">
        <f t="shared" ref="C42" si="13">((C41-C39)/C39)</f>
        <v>-0.26222823038434789</v>
      </c>
      <c r="D42" s="10">
        <f t="shared" ref="D42" si="14">((D41-D39)/D39)</f>
        <v>3.4754277965270586E-2</v>
      </c>
      <c r="E42" s="23" t="s">
        <v>11</v>
      </c>
      <c r="F42" s="12" t="s">
        <v>7</v>
      </c>
      <c r="G42" s="22"/>
      <c r="H42" s="22"/>
    </row>
    <row r="43" spans="1:8" x14ac:dyDescent="0.2">
      <c r="A43" s="13"/>
      <c r="B43" s="3" t="s">
        <v>8</v>
      </c>
      <c r="C43" s="3" t="s">
        <v>9</v>
      </c>
      <c r="D43" s="3" t="s">
        <v>10</v>
      </c>
      <c r="E43" s="3" t="s">
        <v>3</v>
      </c>
      <c r="F43" s="4" t="s">
        <v>4</v>
      </c>
    </row>
    <row r="44" spans="1:8" x14ac:dyDescent="0.2">
      <c r="A44" s="5">
        <v>2009</v>
      </c>
      <c r="B44" s="14">
        <v>8979</v>
      </c>
      <c r="C44" s="6">
        <f>B44*E44</f>
        <v>2469.2250000000004</v>
      </c>
      <c r="D44" s="17">
        <f>B44*F44</f>
        <v>556.69799999999998</v>
      </c>
      <c r="E44" s="7">
        <v>0.27500000000000002</v>
      </c>
      <c r="F44" s="8">
        <v>6.2E-2</v>
      </c>
    </row>
    <row r="45" spans="1:8" x14ac:dyDescent="0.2">
      <c r="A45" s="5">
        <v>2013</v>
      </c>
      <c r="B45" s="14">
        <v>9251</v>
      </c>
      <c r="C45" s="6">
        <f t="shared" ref="C45:C46" si="15">B45*E45</f>
        <v>2507.0210000000002</v>
      </c>
      <c r="D45" s="17">
        <f t="shared" ref="D45" si="16">B45*F45</f>
        <v>536.55799999999999</v>
      </c>
      <c r="E45" s="7">
        <v>0.27100000000000002</v>
      </c>
      <c r="F45" s="8">
        <v>5.8000000000000003E-2</v>
      </c>
    </row>
    <row r="46" spans="1:8" x14ac:dyDescent="0.2">
      <c r="A46" s="5">
        <v>2018</v>
      </c>
      <c r="B46" s="14">
        <v>10066</v>
      </c>
      <c r="C46" s="6">
        <f t="shared" si="15"/>
        <v>2365.5099999999998</v>
      </c>
      <c r="D46" s="17">
        <f>B46*F46</f>
        <v>664.35599999999999</v>
      </c>
      <c r="E46" s="7">
        <v>0.23499999999999999</v>
      </c>
      <c r="F46" s="8">
        <v>6.6000000000000003E-2</v>
      </c>
    </row>
    <row r="47" spans="1:8" ht="17" thickBot="1" x14ac:dyDescent="0.25">
      <c r="A47" s="9" t="s">
        <v>5</v>
      </c>
      <c r="B47" s="10">
        <f>((B46-B44)/B44)</f>
        <v>0.1210602516984074</v>
      </c>
      <c r="C47" s="10">
        <f t="shared" ref="C47" si="17">((C46-C44)/C44)</f>
        <v>-4.2003057639543005E-2</v>
      </c>
      <c r="D47" s="10">
        <f t="shared" ref="D47" si="18">((D46-D44)/D44)</f>
        <v>0.1933867195499176</v>
      </c>
      <c r="E47" s="23" t="s">
        <v>11</v>
      </c>
      <c r="F47" s="12" t="s">
        <v>22</v>
      </c>
      <c r="G47" s="22"/>
      <c r="H47" s="22"/>
    </row>
    <row r="48" spans="1:8" ht="34" x14ac:dyDescent="0.2">
      <c r="A48" s="13"/>
      <c r="B48" s="15" t="s">
        <v>15</v>
      </c>
      <c r="C48" s="3" t="s">
        <v>1</v>
      </c>
      <c r="D48" s="3" t="s">
        <v>2</v>
      </c>
      <c r="E48" s="3" t="s">
        <v>3</v>
      </c>
      <c r="F48" s="4" t="s">
        <v>4</v>
      </c>
    </row>
    <row r="49" spans="1:8" x14ac:dyDescent="0.2">
      <c r="A49" s="5">
        <v>2009</v>
      </c>
      <c r="B49" s="6">
        <v>1792</v>
      </c>
      <c r="C49" s="6">
        <f>B49*E49</f>
        <v>596.73599999999999</v>
      </c>
      <c r="D49" s="17">
        <f>B49*F49</f>
        <v>136.19200000000001</v>
      </c>
      <c r="E49" s="7">
        <v>0.33300000000000002</v>
      </c>
      <c r="F49" s="8">
        <v>7.5999999999999998E-2</v>
      </c>
    </row>
    <row r="50" spans="1:8" x14ac:dyDescent="0.2">
      <c r="A50" s="5">
        <v>2013</v>
      </c>
      <c r="B50" s="6">
        <v>1459</v>
      </c>
      <c r="C50" s="6">
        <f t="shared" ref="C50:C51" si="19">B50*E50</f>
        <v>488.76500000000004</v>
      </c>
      <c r="D50" s="17">
        <f t="shared" ref="D50:D51" si="20">B50*F50</f>
        <v>128.392</v>
      </c>
      <c r="E50" s="7">
        <v>0.33500000000000002</v>
      </c>
      <c r="F50" s="8">
        <v>8.7999999999999995E-2</v>
      </c>
    </row>
    <row r="51" spans="1:8" x14ac:dyDescent="0.2">
      <c r="A51" s="5">
        <v>2018</v>
      </c>
      <c r="B51" s="6">
        <v>1443</v>
      </c>
      <c r="C51" s="6">
        <f t="shared" si="19"/>
        <v>455.988</v>
      </c>
      <c r="D51" s="17">
        <f t="shared" si="20"/>
        <v>176.04599999999999</v>
      </c>
      <c r="E51" s="7">
        <v>0.316</v>
      </c>
      <c r="F51" s="8">
        <v>0.122</v>
      </c>
    </row>
    <row r="52" spans="1:8" ht="17" thickBot="1" x14ac:dyDescent="0.25">
      <c r="A52" s="9" t="s">
        <v>5</v>
      </c>
      <c r="B52" s="10">
        <f>((B51-B49)/B49)</f>
        <v>-0.19475446428571427</v>
      </c>
      <c r="C52" s="10">
        <f t="shared" ref="C52" si="21">((C51-C49)/C49)</f>
        <v>-0.23586309523809523</v>
      </c>
      <c r="D52" s="10">
        <f t="shared" ref="D52" si="22">((D51-D49)/D49)</f>
        <v>0.29263099154135325</v>
      </c>
      <c r="E52" s="23" t="s">
        <v>20</v>
      </c>
      <c r="F52" s="12" t="s">
        <v>23</v>
      </c>
      <c r="G52" s="22"/>
      <c r="H52" s="22"/>
    </row>
    <row r="54" spans="1:8" x14ac:dyDescent="0.2">
      <c r="A54" s="1" t="s">
        <v>14</v>
      </c>
    </row>
    <row r="55" spans="1:8" x14ac:dyDescent="0.2">
      <c r="A55" s="1" t="s">
        <v>24</v>
      </c>
    </row>
  </sheetData>
  <mergeCells count="3">
    <mergeCell ref="A1:F1"/>
    <mergeCell ref="A19:F19"/>
    <mergeCell ref="A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Demyan</dc:creator>
  <cp:lastModifiedBy>Demyan</cp:lastModifiedBy>
  <dcterms:created xsi:type="dcterms:W3CDTF">2020-12-16T18:21:53Z</dcterms:created>
  <dcterms:modified xsi:type="dcterms:W3CDTF">2021-02-03T17:02:56Z</dcterms:modified>
</cp:coreProperties>
</file>