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"/>
    </mc:Choice>
  </mc:AlternateContent>
  <xr:revisionPtr revIDLastSave="0" documentId="13_ncr:1_{57A2D26E-CC4B-4E23-8583-F1367EAA0E64}" xr6:coauthVersionLast="47" xr6:coauthVersionMax="47" xr10:uidLastSave="{00000000-0000-0000-0000-000000000000}"/>
  <bookViews>
    <workbookView xWindow="-120" yWindow="-120" windowWidth="29040" windowHeight="15720" xr2:uid="{F84CBA7C-BCE3-9744-A203-D2B6ACA99D43}"/>
  </bookViews>
  <sheets>
    <sheet name="Arraignments by type MONTHLY" sheetId="2" r:id="rId1"/>
    <sheet name="Arraignments BY BORO" sheetId="1" r:id="rId2"/>
    <sheet name="Arraignments WEAPONS" sheetId="3" r:id="rId3"/>
    <sheet name="Arraignments HISTORIC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 l="1"/>
  <c r="Z3" i="2" l="1"/>
  <c r="Z29" i="2"/>
  <c r="Z28" i="2"/>
  <c r="Z27" i="2"/>
  <c r="Z26" i="2"/>
  <c r="Z25" i="2"/>
  <c r="Z24" i="2"/>
  <c r="Z23" i="2"/>
  <c r="Z22" i="2"/>
  <c r="Z21" i="2"/>
  <c r="Z20" i="2"/>
  <c r="Z19" i="2"/>
  <c r="Z18" i="2"/>
  <c r="Z34" i="2"/>
  <c r="Z35" i="2"/>
  <c r="Z36" i="2"/>
  <c r="Z37" i="2"/>
  <c r="Z38" i="2"/>
  <c r="Z39" i="2"/>
  <c r="Z40" i="2"/>
  <c r="Z41" i="2"/>
  <c r="Z42" i="2"/>
  <c r="Z43" i="2"/>
  <c r="Z44" i="2"/>
  <c r="Z33" i="2"/>
  <c r="Y59" i="2"/>
  <c r="Z49" i="2"/>
  <c r="Z50" i="2"/>
  <c r="Z51" i="2"/>
  <c r="Z52" i="2"/>
  <c r="Z53" i="2"/>
  <c r="Z54" i="2"/>
  <c r="Z55" i="2"/>
  <c r="Z56" i="2"/>
  <c r="Z57" i="2"/>
  <c r="Z58" i="2"/>
  <c r="Z59" i="2"/>
  <c r="Z48" i="2"/>
  <c r="H11" i="3"/>
  <c r="H10" i="3"/>
  <c r="H9" i="3" l="1"/>
  <c r="H8" i="3" l="1"/>
  <c r="H7" i="3" l="1"/>
  <c r="H6" i="3"/>
  <c r="W7" i="2" l="1"/>
  <c r="H5" i="3"/>
  <c r="H49" i="3" l="1"/>
  <c r="H50" i="3"/>
  <c r="H51" i="3"/>
  <c r="H52" i="3"/>
  <c r="H53" i="3"/>
  <c r="H54" i="3"/>
  <c r="H55" i="3"/>
  <c r="H56" i="3"/>
  <c r="H57" i="3"/>
  <c r="H58" i="3"/>
  <c r="H59" i="3"/>
  <c r="H48" i="3"/>
  <c r="H34" i="3"/>
  <c r="H35" i="3"/>
  <c r="H36" i="3"/>
  <c r="H37" i="3"/>
  <c r="H38" i="3"/>
  <c r="H39" i="3"/>
  <c r="H40" i="3"/>
  <c r="H41" i="3"/>
  <c r="H42" i="3"/>
  <c r="H43" i="3"/>
  <c r="H44" i="3"/>
  <c r="H33" i="3"/>
  <c r="H19" i="3"/>
  <c r="H20" i="3"/>
  <c r="H21" i="3"/>
  <c r="H22" i="3"/>
  <c r="H23" i="3"/>
  <c r="H24" i="3"/>
  <c r="H25" i="3"/>
  <c r="H26" i="3"/>
  <c r="H27" i="3"/>
  <c r="H28" i="3"/>
  <c r="H29" i="3"/>
  <c r="H18" i="3"/>
  <c r="H3" i="3"/>
  <c r="H4" i="3"/>
  <c r="W4" i="2"/>
  <c r="X4" i="2"/>
  <c r="Y4" i="2"/>
  <c r="Z4" i="2"/>
  <c r="AA4" i="2"/>
  <c r="AB4" i="2"/>
  <c r="W5" i="2"/>
  <c r="X5" i="2"/>
  <c r="Y5" i="2"/>
  <c r="Z5" i="2"/>
  <c r="AA5" i="2"/>
  <c r="AB5" i="2"/>
  <c r="W6" i="2"/>
  <c r="X6" i="2"/>
  <c r="Y6" i="2"/>
  <c r="Z6" i="2"/>
  <c r="AA6" i="2"/>
  <c r="X7" i="2"/>
  <c r="Y7" i="2"/>
  <c r="Z7" i="2"/>
  <c r="AA7" i="2"/>
  <c r="AB7" i="2"/>
  <c r="W8" i="2"/>
  <c r="X8" i="2"/>
  <c r="Y8" i="2"/>
  <c r="Z8" i="2"/>
  <c r="AA8" i="2"/>
  <c r="AB8" i="2"/>
  <c r="W9" i="2"/>
  <c r="X9" i="2"/>
  <c r="Y9" i="2"/>
  <c r="Z9" i="2"/>
  <c r="AA9" i="2"/>
  <c r="AB9" i="2"/>
  <c r="W11" i="2"/>
  <c r="X11" i="2"/>
  <c r="Y11" i="2"/>
  <c r="Z11" i="2"/>
  <c r="AA11" i="2"/>
  <c r="AB11" i="2"/>
  <c r="W12" i="2"/>
  <c r="X12" i="2"/>
  <c r="Y12" i="2"/>
  <c r="Z12" i="2"/>
  <c r="AA12" i="2"/>
  <c r="AB12" i="2"/>
  <c r="W13" i="2"/>
  <c r="X13" i="2"/>
  <c r="Y13" i="2"/>
  <c r="Z13" i="2"/>
  <c r="AA13" i="2"/>
  <c r="AB13" i="2"/>
  <c r="W14" i="2"/>
  <c r="X14" i="2"/>
  <c r="Y14" i="2"/>
  <c r="Z14" i="2"/>
  <c r="AA14" i="2"/>
  <c r="AB14" i="2"/>
  <c r="AB3" i="2"/>
  <c r="AA3" i="2"/>
  <c r="Y3" i="2"/>
  <c r="X3" i="2"/>
  <c r="W3" i="2"/>
  <c r="V18" i="2"/>
  <c r="Y19" i="2"/>
  <c r="Y20" i="2"/>
  <c r="Y21" i="2"/>
  <c r="Y22" i="2"/>
  <c r="Y23" i="2"/>
  <c r="Y24" i="2"/>
  <c r="Y25" i="2"/>
  <c r="Y26" i="2"/>
  <c r="Y27" i="2"/>
  <c r="Y28" i="2"/>
  <c r="Y29" i="2"/>
  <c r="Y18" i="2"/>
  <c r="V19" i="2"/>
  <c r="V20" i="2"/>
  <c r="V21" i="2"/>
  <c r="V22" i="2"/>
  <c r="V23" i="2"/>
  <c r="V24" i="2"/>
  <c r="V25" i="2"/>
  <c r="V26" i="2"/>
  <c r="V27" i="2"/>
  <c r="V28" i="2"/>
  <c r="V29" i="2"/>
  <c r="V34" i="2"/>
  <c r="V35" i="2"/>
  <c r="V36" i="2"/>
  <c r="V37" i="2"/>
  <c r="V38" i="2"/>
  <c r="V39" i="2"/>
  <c r="V40" i="2"/>
  <c r="V41" i="2"/>
  <c r="V42" i="2"/>
  <c r="V43" i="2"/>
  <c r="V44" i="2"/>
  <c r="V33" i="2"/>
  <c r="O4" i="2"/>
  <c r="O5" i="2"/>
  <c r="O6" i="2"/>
  <c r="O7" i="2"/>
  <c r="O8" i="2"/>
  <c r="O9" i="2"/>
  <c r="O10" i="2"/>
  <c r="O11" i="2"/>
  <c r="O12" i="2"/>
  <c r="O13" i="2"/>
  <c r="O14" i="2"/>
  <c r="O3" i="2"/>
  <c r="O19" i="2"/>
  <c r="O20" i="2"/>
  <c r="O21" i="2"/>
  <c r="O22" i="2"/>
  <c r="O23" i="2"/>
  <c r="O24" i="2"/>
  <c r="O25" i="2"/>
  <c r="O26" i="2"/>
  <c r="O27" i="2"/>
  <c r="O28" i="2"/>
  <c r="O29" i="2"/>
  <c r="O18" i="2"/>
  <c r="O34" i="2"/>
  <c r="O35" i="2"/>
  <c r="O36" i="2"/>
  <c r="O37" i="2"/>
  <c r="O38" i="2"/>
  <c r="O39" i="2"/>
  <c r="O40" i="2"/>
  <c r="O41" i="2"/>
  <c r="O42" i="2"/>
  <c r="O43" i="2"/>
  <c r="O44" i="2"/>
  <c r="O33" i="2"/>
  <c r="H4" i="2"/>
  <c r="H5" i="2"/>
  <c r="AB6" i="2" s="1"/>
  <c r="H6" i="2"/>
  <c r="H7" i="2"/>
  <c r="H8" i="2"/>
  <c r="H9" i="2"/>
  <c r="H10" i="2"/>
  <c r="H11" i="2"/>
  <c r="H12" i="2"/>
  <c r="H13" i="2"/>
  <c r="H14" i="2"/>
  <c r="H3" i="2"/>
  <c r="H34" i="2"/>
  <c r="H35" i="2"/>
  <c r="H36" i="2"/>
  <c r="H37" i="2"/>
  <c r="H38" i="2"/>
  <c r="H39" i="2"/>
  <c r="H40" i="2"/>
  <c r="H41" i="2"/>
  <c r="H42" i="2"/>
  <c r="H43" i="2"/>
  <c r="H44" i="2"/>
  <c r="H19" i="2"/>
  <c r="H20" i="2"/>
  <c r="H21" i="2"/>
  <c r="H22" i="2"/>
  <c r="H23" i="2"/>
  <c r="H24" i="2"/>
  <c r="H25" i="2"/>
  <c r="H26" i="2"/>
  <c r="H27" i="2"/>
  <c r="H28" i="2"/>
  <c r="H29" i="2"/>
  <c r="H18" i="2"/>
  <c r="H33" i="2"/>
  <c r="Y33" i="2"/>
  <c r="Y48" i="2"/>
  <c r="Y34" i="2"/>
  <c r="Y35" i="2"/>
  <c r="Y36" i="2"/>
  <c r="Y37" i="2"/>
  <c r="Y38" i="2"/>
  <c r="Y39" i="2"/>
  <c r="Y40" i="2"/>
  <c r="Y41" i="2"/>
  <c r="Y42" i="2"/>
  <c r="Y43" i="2"/>
  <c r="Y44" i="2"/>
  <c r="V4" i="2"/>
  <c r="V5" i="2"/>
  <c r="V6" i="2"/>
  <c r="V7" i="2"/>
  <c r="V8" i="2"/>
  <c r="V9" i="2"/>
  <c r="V10" i="2"/>
  <c r="V11" i="2"/>
  <c r="V12" i="2"/>
  <c r="V13" i="2"/>
  <c r="V14" i="2"/>
  <c r="AB33" i="2"/>
  <c r="AA33" i="2"/>
  <c r="X33" i="2"/>
  <c r="W33" i="2"/>
  <c r="Y49" i="2"/>
  <c r="Y50" i="2"/>
  <c r="Y51" i="2"/>
  <c r="Y52" i="2"/>
  <c r="Y53" i="2"/>
  <c r="Y54" i="2"/>
  <c r="Y55" i="2"/>
  <c r="Y56" i="2"/>
  <c r="Y57" i="2"/>
  <c r="Y58" i="2"/>
  <c r="X48" i="2"/>
  <c r="AA48" i="2"/>
  <c r="AB48" i="2"/>
  <c r="W48" i="2"/>
  <c r="V49" i="2"/>
  <c r="V50" i="2"/>
  <c r="V51" i="2"/>
  <c r="V52" i="2"/>
  <c r="V53" i="2"/>
  <c r="V54" i="2"/>
  <c r="V55" i="2"/>
  <c r="V56" i="2"/>
  <c r="V57" i="2"/>
  <c r="V58" i="2"/>
  <c r="V59" i="2"/>
  <c r="V48" i="2"/>
  <c r="O49" i="2"/>
  <c r="O50" i="2"/>
  <c r="O51" i="2"/>
  <c r="O52" i="2"/>
  <c r="O53" i="2"/>
  <c r="O54" i="2"/>
  <c r="O55" i="2"/>
  <c r="O56" i="2"/>
  <c r="O57" i="2"/>
  <c r="O58" i="2"/>
  <c r="O59" i="2"/>
  <c r="O48" i="2"/>
  <c r="H49" i="2"/>
  <c r="H50" i="2"/>
  <c r="H51" i="2"/>
  <c r="H52" i="2"/>
  <c r="H53" i="2"/>
  <c r="H54" i="2"/>
  <c r="H55" i="2"/>
  <c r="H56" i="2"/>
  <c r="H57" i="2"/>
  <c r="H58" i="2"/>
  <c r="H59" i="2"/>
  <c r="H48" i="2"/>
  <c r="AC48" i="2" s="1"/>
  <c r="V3" i="2"/>
  <c r="AC10" i="2" l="1"/>
  <c r="AC18" i="2"/>
  <c r="AC13" i="2"/>
  <c r="AC9" i="2"/>
  <c r="AC11" i="2"/>
  <c r="AC7" i="2"/>
  <c r="AC14" i="2"/>
  <c r="AC6" i="2"/>
  <c r="AC12" i="2"/>
  <c r="AC8" i="2"/>
  <c r="AC4" i="2"/>
  <c r="AC5" i="2"/>
  <c r="AC3" i="2"/>
  <c r="AC33" i="2"/>
  <c r="W29" i="2"/>
  <c r="X29" i="2"/>
  <c r="AA29" i="2"/>
  <c r="AB29" i="2"/>
  <c r="AC29" i="2"/>
  <c r="AC28" i="2"/>
  <c r="AC27" i="2"/>
  <c r="X27" i="2"/>
  <c r="AA27" i="2"/>
  <c r="AB27" i="2"/>
  <c r="X28" i="2"/>
  <c r="AA28" i="2"/>
  <c r="AB28" i="2"/>
  <c r="W28" i="2"/>
  <c r="W27" i="2"/>
  <c r="W26" i="2"/>
  <c r="X26" i="2"/>
  <c r="AA26" i="2"/>
  <c r="AB26" i="2"/>
  <c r="AC26" i="2"/>
  <c r="AC25" i="2"/>
  <c r="W25" i="2"/>
  <c r="X25" i="2"/>
  <c r="AA25" i="2"/>
  <c r="AB25" i="2"/>
  <c r="W24" i="2"/>
  <c r="X24" i="2"/>
  <c r="AA24" i="2"/>
  <c r="AB24" i="2"/>
  <c r="AC24" i="2"/>
  <c r="AC23" i="2"/>
  <c r="W23" i="2"/>
  <c r="X23" i="2"/>
  <c r="AA23" i="2"/>
  <c r="AB23" i="2"/>
  <c r="AC22" i="2"/>
  <c r="W22" i="2"/>
  <c r="X22" i="2"/>
  <c r="AA22" i="2"/>
  <c r="AB22" i="2"/>
  <c r="W21" i="2"/>
  <c r="X21" i="2"/>
  <c r="AA21" i="2"/>
  <c r="AB21" i="2"/>
  <c r="AC21" i="2"/>
  <c r="W20" i="2"/>
  <c r="X20" i="2"/>
  <c r="AA20" i="2"/>
  <c r="AB20" i="2"/>
  <c r="AC20" i="2"/>
  <c r="W19" i="2"/>
  <c r="AA19" i="2"/>
  <c r="X19" i="2"/>
  <c r="AB19" i="2"/>
  <c r="AC19" i="2"/>
  <c r="W18" i="2"/>
  <c r="AB18" i="2"/>
  <c r="AA18" i="2"/>
  <c r="X18" i="2"/>
  <c r="X43" i="2" l="1"/>
  <c r="AA43" i="2"/>
  <c r="AB43" i="2"/>
  <c r="AC43" i="2"/>
  <c r="X44" i="2"/>
  <c r="AA44" i="2"/>
  <c r="AB44" i="2"/>
  <c r="AC44" i="2"/>
  <c r="W44" i="2"/>
  <c r="AC59" i="2"/>
  <c r="AB59" i="2"/>
  <c r="AA59" i="2"/>
  <c r="X59" i="2"/>
  <c r="W59" i="2"/>
  <c r="AC58" i="2"/>
  <c r="AB58" i="2"/>
  <c r="AA58" i="2"/>
  <c r="X58" i="2"/>
  <c r="W58" i="2"/>
  <c r="AC57" i="2"/>
  <c r="AB57" i="2"/>
  <c r="AA57" i="2"/>
  <c r="X57" i="2"/>
  <c r="W57" i="2"/>
  <c r="AC56" i="2"/>
  <c r="AB56" i="2"/>
  <c r="AA56" i="2"/>
  <c r="X56" i="2"/>
  <c r="W56" i="2"/>
  <c r="AC55" i="2"/>
  <c r="AB55" i="2"/>
  <c r="AA55" i="2"/>
  <c r="X55" i="2"/>
  <c r="W55" i="2"/>
  <c r="AC54" i="2"/>
  <c r="AB54" i="2"/>
  <c r="AA54" i="2"/>
  <c r="X54" i="2"/>
  <c r="W54" i="2"/>
  <c r="AC53" i="2"/>
  <c r="AB53" i="2"/>
  <c r="AA53" i="2"/>
  <c r="X53" i="2"/>
  <c r="W53" i="2"/>
  <c r="AC52" i="2"/>
  <c r="AB52" i="2"/>
  <c r="AA52" i="2"/>
  <c r="X52" i="2"/>
  <c r="W52" i="2"/>
  <c r="AC51" i="2"/>
  <c r="AB51" i="2"/>
  <c r="AA51" i="2"/>
  <c r="X51" i="2"/>
  <c r="W51" i="2"/>
  <c r="AC50" i="2"/>
  <c r="AB50" i="2"/>
  <c r="AA50" i="2"/>
  <c r="X50" i="2"/>
  <c r="W50" i="2"/>
  <c r="AC49" i="2"/>
  <c r="AB49" i="2"/>
  <c r="AA49" i="2"/>
  <c r="X49" i="2"/>
  <c r="W49" i="2"/>
  <c r="W43" i="2"/>
  <c r="AC42" i="2"/>
  <c r="AB42" i="2"/>
  <c r="AA42" i="2"/>
  <c r="X42" i="2"/>
  <c r="W42" i="2"/>
  <c r="AC41" i="2"/>
  <c r="AB41" i="2"/>
  <c r="AA41" i="2"/>
  <c r="X41" i="2"/>
  <c r="W41" i="2"/>
  <c r="AC40" i="2"/>
  <c r="AB40" i="2"/>
  <c r="AA40" i="2"/>
  <c r="X40" i="2"/>
  <c r="W40" i="2"/>
  <c r="AC39" i="2"/>
  <c r="AB39" i="2"/>
  <c r="AA39" i="2"/>
  <c r="X39" i="2"/>
  <c r="W39" i="2"/>
  <c r="AC38" i="2"/>
  <c r="AB38" i="2"/>
  <c r="AA38" i="2"/>
  <c r="X38" i="2"/>
  <c r="W38" i="2"/>
  <c r="AC37" i="2"/>
  <c r="AB37" i="2"/>
  <c r="AA37" i="2"/>
  <c r="X37" i="2"/>
  <c r="W37" i="2"/>
  <c r="AC36" i="2"/>
  <c r="AB36" i="2"/>
  <c r="AA36" i="2"/>
  <c r="X36" i="2"/>
  <c r="W36" i="2"/>
  <c r="AC35" i="2"/>
  <c r="AB35" i="2"/>
  <c r="AA35" i="2"/>
  <c r="X35" i="2"/>
  <c r="W35" i="2"/>
  <c r="AC34" i="2"/>
  <c r="AB34" i="2"/>
  <c r="AA34" i="2"/>
  <c r="X34" i="2"/>
  <c r="W34" i="2"/>
</calcChain>
</file>

<file path=xl/sharedStrings.xml><?xml version="1.0" encoding="utf-8"?>
<sst xmlns="http://schemas.openxmlformats.org/spreadsheetml/2006/main" count="342" uniqueCount="82">
  <si>
    <t>ARRAIGNMENT OUTCOMES BY BORO (cases continued at arraignment)</t>
  </si>
  <si>
    <t>BRONX</t>
  </si>
  <si>
    <t>BROOKLYN</t>
  </si>
  <si>
    <t>MANHATTAN</t>
  </si>
  <si>
    <t>QUEENS</t>
  </si>
  <si>
    <t>STATEN ISLAND</t>
  </si>
  <si>
    <t>missing</t>
  </si>
  <si>
    <t>remand</t>
  </si>
  <si>
    <t>ROR</t>
  </si>
  <si>
    <t>RUS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</si>
  <si>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</si>
  <si>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</si>
  <si>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</si>
  <si>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</si>
  <si>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</si>
  <si>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</si>
  <si>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</si>
  <si>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</si>
  <si>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</si>
  <si>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</si>
  <si>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</si>
  <si>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ROR = released on recognizance (i.e. without conditions set by the court)</t>
  </si>
  <si>
    <t>RUS = released under supervision (i.e. released into a court-ordered pretrial program)</t>
  </si>
  <si>
    <t>Misd- missing</t>
  </si>
  <si>
    <t>Misd- remand</t>
  </si>
  <si>
    <t>Misd-ROR</t>
  </si>
  <si>
    <t>Misd- Sup Rel</t>
  </si>
  <si>
    <t>Misd Total</t>
  </si>
  <si>
    <t>NVFO- missing</t>
  </si>
  <si>
    <t>NVFO- remand</t>
  </si>
  <si>
    <t>NVFO-ROR</t>
  </si>
  <si>
    <t>NVFO- Sup Rel</t>
  </si>
  <si>
    <t>NVFO Total</t>
  </si>
  <si>
    <t>VFO- missing</t>
  </si>
  <si>
    <t>VFO- remand</t>
  </si>
  <si>
    <t>VFO-ROR</t>
  </si>
  <si>
    <t>VFO- Sup Rel</t>
  </si>
  <si>
    <t>VFO Total</t>
  </si>
  <si>
    <t>Arraignments- missing</t>
  </si>
  <si>
    <t>Arraignments- remand</t>
  </si>
  <si>
    <t>Arraignments-ROR</t>
  </si>
  <si>
    <t>Arraignments- Sup Rel</t>
  </si>
  <si>
    <t>Arraignments Total</t>
  </si>
  <si>
    <t>December</t>
  </si>
  <si>
    <t>WEAPON- missing</t>
  </si>
  <si>
    <t>WEAPON- remand</t>
  </si>
  <si>
    <t>WEAPON-ROR</t>
  </si>
  <si>
    <t>WEAPON- Sup Rel</t>
  </si>
  <si>
    <t>WEAPON Total</t>
  </si>
  <si>
    <t>Arraignments--Weapons subset PL 265.02 and .03</t>
  </si>
  <si>
    <t>Continued Cases***</t>
  </si>
  <si>
    <t>Arraignment Outcome***</t>
  </si>
  <si>
    <t>Misdemeanor/ Violation</t>
  </si>
  <si>
    <t>Nonviolent felony</t>
  </si>
  <si>
    <t>Violent Felony</t>
  </si>
  <si>
    <t>Remand</t>
  </si>
  <si>
    <t>Bail Set</t>
  </si>
  <si>
    <t>Supervised Release</t>
  </si>
  <si>
    <t>Source:</t>
  </si>
  <si>
    <t>Year</t>
  </si>
  <si>
    <t xml:space="preserve"> CJA</t>
  </si>
  <si>
    <t>*All percentages approximate</t>
  </si>
  <si>
    <t>Source</t>
  </si>
  <si>
    <t>updated annually</t>
  </si>
  <si>
    <t>*updated monthly</t>
  </si>
  <si>
    <t>*1993-2019 https://www.nycja.org/publications/test-3</t>
  </si>
  <si>
    <t>2020:calculated from monthly tab, original numbers provided by CJA</t>
  </si>
  <si>
    <t>Arraignments (cases continued at arraginment)</t>
  </si>
  <si>
    <t>updated monthly</t>
  </si>
  <si>
    <t>Arraignments (cases continued at arraignment)</t>
  </si>
  <si>
    <t>Misd-$1 bail</t>
  </si>
  <si>
    <t>Misd- money bail</t>
  </si>
  <si>
    <t>NVFO-$1bail</t>
  </si>
  <si>
    <t>NVFO- Money Bail</t>
  </si>
  <si>
    <t>VFO-$1 bail</t>
  </si>
  <si>
    <t>VFO-money bail</t>
  </si>
  <si>
    <t>Arraignments- $1 bail</t>
  </si>
  <si>
    <t>Arraignments-money bail set</t>
  </si>
  <si>
    <t>$1bail</t>
  </si>
  <si>
    <t>moneybail</t>
  </si>
  <si>
    <t>WEAPON-$1 bail</t>
  </si>
  <si>
    <t>WEAPON- Money bail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</si>
</sst>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3D2DD"/>
        <bgColor rgb="FFD3EBF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2" fillId="0" borderId="0" xfId="0" applyNumberFormat="1" applyFont="1"/>
    <xf numFmtId="9" fontId="12" fillId="0" borderId="0" xfId="0" applyNumberFormat="1" applyFont="1"/>
    <xf numFmtId="0" fontId="11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0" fillId="2" borderId="0" xfId="0" applyFill="1"/>
    <xf numFmtId="1" fontId="12" fillId="2" borderId="0" xfId="0" applyNumberFormat="1" applyFont="1" applyFill="1"/>
    <xf numFmtId="9" fontId="12" fillId="2" borderId="0" xfId="0" applyNumberFormat="1" applyFont="1" applyFill="1"/>
    <xf numFmtId="0" fontId="2" fillId="10" borderId="4" xfId="0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0" borderId="0" xfId="1" applyNumberFormat="1" applyFont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8" fillId="8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2AD93"/>
      <color rgb="FF70C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75D7-23FF-AC40-B2B4-F20B71763F0E}">
  <dimension ref="A1:AL64"/>
  <sheetViews>
    <sheetView tabSelected="1" zoomScale="90" zoomScaleNormal="90" workbookViewId="0">
      <selection sqref="A1:A2"/>
    </sheetView>
  </sheetViews>
  <sheetFormatPr defaultColWidth="10.875" defaultRowHeight="15.75" x14ac:dyDescent="0.25"/>
  <cols>
    <col min="1" max="1" width="15.5" customWidth="1"/>
    <col min="7" max="7" width="14.875" bestFit="1" customWidth="1"/>
    <col min="21" max="21" width="14.875" bestFit="1" customWidth="1"/>
    <col min="23" max="23" width="15.375" customWidth="1"/>
    <col min="24" max="25" width="16.625" customWidth="1"/>
    <col min="26" max="26" width="17.875" customWidth="1"/>
    <col min="27" max="27" width="17.625" customWidth="1"/>
    <col min="28" max="28" width="15.625" customWidth="1"/>
    <col min="29" max="29" width="17.125" customWidth="1"/>
    <col min="31" max="32" width="15.125" customWidth="1"/>
  </cols>
  <sheetData>
    <row r="1" spans="1:38" x14ac:dyDescent="0.25">
      <c r="A1" s="30">
        <v>2022</v>
      </c>
      <c r="B1" s="30" t="s">
        <v>69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38" ht="31.5" x14ac:dyDescent="0.25">
      <c r="A2" s="30"/>
      <c r="B2" s="23" t="s">
        <v>23</v>
      </c>
      <c r="C2" s="23" t="s">
        <v>24</v>
      </c>
      <c r="D2" s="23" t="s">
        <v>70</v>
      </c>
      <c r="E2" s="23" t="s">
        <v>71</v>
      </c>
      <c r="F2" s="23" t="s">
        <v>25</v>
      </c>
      <c r="G2" s="23" t="s">
        <v>26</v>
      </c>
      <c r="H2" s="23" t="s">
        <v>27</v>
      </c>
      <c r="I2" s="23" t="s">
        <v>28</v>
      </c>
      <c r="J2" s="23" t="s">
        <v>29</v>
      </c>
      <c r="K2" s="23" t="s">
        <v>72</v>
      </c>
      <c r="L2" s="23" t="s">
        <v>73</v>
      </c>
      <c r="M2" s="23" t="s">
        <v>30</v>
      </c>
      <c r="N2" s="23" t="s">
        <v>31</v>
      </c>
      <c r="O2" s="23" t="s">
        <v>32</v>
      </c>
      <c r="P2" s="23" t="s">
        <v>33</v>
      </c>
      <c r="Q2" s="23" t="s">
        <v>34</v>
      </c>
      <c r="R2" s="23" t="s">
        <v>74</v>
      </c>
      <c r="S2" s="23" t="s">
        <v>75</v>
      </c>
      <c r="T2" s="23" t="s">
        <v>35</v>
      </c>
      <c r="U2" s="23" t="s">
        <v>36</v>
      </c>
      <c r="V2" s="23" t="s">
        <v>37</v>
      </c>
      <c r="W2" s="24" t="s">
        <v>38</v>
      </c>
      <c r="X2" s="24" t="s">
        <v>39</v>
      </c>
      <c r="Y2" s="24" t="s">
        <v>76</v>
      </c>
      <c r="Z2" s="24" t="s">
        <v>77</v>
      </c>
      <c r="AA2" s="24" t="s">
        <v>40</v>
      </c>
      <c r="AB2" s="24" t="s">
        <v>41</v>
      </c>
      <c r="AC2" s="24" t="s">
        <v>42</v>
      </c>
    </row>
    <row r="3" spans="1:38" x14ac:dyDescent="0.25">
      <c r="A3" s="23" t="s">
        <v>10</v>
      </c>
      <c r="B3" s="27">
        <v>2</v>
      </c>
      <c r="C3" s="27">
        <v>3</v>
      </c>
      <c r="D3" s="27">
        <v>168</v>
      </c>
      <c r="E3" s="27">
        <v>51</v>
      </c>
      <c r="F3" s="27">
        <v>3297</v>
      </c>
      <c r="G3" s="27">
        <v>596</v>
      </c>
      <c r="H3" s="25">
        <f>SUM(B3:G3)</f>
        <v>4117</v>
      </c>
      <c r="I3" s="20">
        <v>2</v>
      </c>
      <c r="J3" s="20">
        <v>7</v>
      </c>
      <c r="K3" s="20">
        <v>74</v>
      </c>
      <c r="L3" s="20">
        <v>140</v>
      </c>
      <c r="M3" s="20">
        <v>450</v>
      </c>
      <c r="N3" s="20">
        <v>363</v>
      </c>
      <c r="O3" s="25">
        <f>SUM(I3:N3)</f>
        <v>1036</v>
      </c>
      <c r="P3" s="27">
        <v>4</v>
      </c>
      <c r="Q3" s="27">
        <v>56</v>
      </c>
      <c r="R3" s="27">
        <v>16</v>
      </c>
      <c r="S3" s="27">
        <v>553</v>
      </c>
      <c r="T3" s="27">
        <v>287</v>
      </c>
      <c r="U3" s="27">
        <v>365</v>
      </c>
      <c r="V3" s="25">
        <f>SUM(P3:U3)</f>
        <v>1281</v>
      </c>
      <c r="W3" s="25">
        <f t="shared" ref="W3" si="0">SUM(B3,I3,P3)</f>
        <v>8</v>
      </c>
      <c r="X3" s="25">
        <f t="shared" ref="X3" si="1">SUM(C3,J3,Q3)</f>
        <v>66</v>
      </c>
      <c r="Y3" s="25">
        <f>SUM(D3,K3,R3)</f>
        <v>258</v>
      </c>
      <c r="Z3" s="25">
        <f>SUM(E3,L3,S3)</f>
        <v>744</v>
      </c>
      <c r="AA3" s="25">
        <f t="shared" ref="AA3" si="2">SUM(F3,M3,T3)</f>
        <v>4034</v>
      </c>
      <c r="AB3" s="25">
        <f t="shared" ref="AB3" si="3">SUM(G3,N3,U3)</f>
        <v>1324</v>
      </c>
      <c r="AC3" s="25">
        <f>SUM(H3,O3,V3)</f>
        <v>6434</v>
      </c>
    </row>
    <row r="4" spans="1:38" x14ac:dyDescent="0.25">
      <c r="A4" s="23" t="s">
        <v>11</v>
      </c>
      <c r="B4" s="27">
        <v>4</v>
      </c>
      <c r="C4" s="27">
        <v>3</v>
      </c>
      <c r="D4" s="27">
        <v>192</v>
      </c>
      <c r="E4" s="27">
        <v>92</v>
      </c>
      <c r="F4" s="27">
        <v>3347</v>
      </c>
      <c r="G4" s="27">
        <v>685</v>
      </c>
      <c r="H4" s="25">
        <f t="shared" ref="H4:H14" si="4">SUM(B4:G4)</f>
        <v>4323</v>
      </c>
      <c r="I4" s="27">
        <v>2</v>
      </c>
      <c r="J4" s="27">
        <v>12</v>
      </c>
      <c r="K4" s="27">
        <v>60</v>
      </c>
      <c r="L4" s="27">
        <v>173</v>
      </c>
      <c r="M4" s="27">
        <v>502</v>
      </c>
      <c r="N4" s="27">
        <v>348</v>
      </c>
      <c r="O4" s="25">
        <f t="shared" ref="O4:O14" si="5">SUM(I4:N4)</f>
        <v>1097</v>
      </c>
      <c r="P4" s="27">
        <v>2</v>
      </c>
      <c r="Q4" s="27">
        <v>75</v>
      </c>
      <c r="R4" s="27">
        <v>27</v>
      </c>
      <c r="S4" s="27">
        <v>559</v>
      </c>
      <c r="T4" s="27">
        <v>288</v>
      </c>
      <c r="U4" s="27">
        <v>279</v>
      </c>
      <c r="V4" s="25">
        <f t="shared" ref="V4:V14" si="6">SUM(P4:U4)</f>
        <v>1230</v>
      </c>
      <c r="W4" s="25">
        <f>SUM(B4,I4,P4)</f>
        <v>8</v>
      </c>
      <c r="X4" s="25">
        <f t="shared" ref="X4:X14" si="7">SUM(C4,J4,Q4)</f>
        <v>90</v>
      </c>
      <c r="Y4" s="25">
        <f t="shared" ref="Y4:Y14" si="8">SUM(D4,K4,R4)</f>
        <v>279</v>
      </c>
      <c r="Z4" s="25">
        <f t="shared" ref="Z4:Z14" si="9">SUM(E4,L4,S4)</f>
        <v>824</v>
      </c>
      <c r="AA4" s="25">
        <f t="shared" ref="AA4:AA14" si="10">SUM(F4,M4,T4)</f>
        <v>4137</v>
      </c>
      <c r="AB4" s="25">
        <f t="shared" ref="AB4:AB14" si="11">SUM(G4,N4,U4)</f>
        <v>1312</v>
      </c>
      <c r="AC4" s="25">
        <f t="shared" ref="AC4:AC14" si="12">SUM(H4,O4,V4)</f>
        <v>6650</v>
      </c>
    </row>
    <row r="5" spans="1:38" x14ac:dyDescent="0.25">
      <c r="A5" s="23" t="s">
        <v>12</v>
      </c>
      <c r="B5" s="27">
        <v>12</v>
      </c>
      <c r="C5" s="27">
        <v>5</v>
      </c>
      <c r="D5" s="27">
        <v>189</v>
      </c>
      <c r="E5" s="27">
        <v>115</v>
      </c>
      <c r="F5" s="27">
        <v>4044</v>
      </c>
      <c r="G5" s="27">
        <v>909</v>
      </c>
      <c r="H5" s="25">
        <f t="shared" si="4"/>
        <v>5274</v>
      </c>
      <c r="I5" s="20">
        <v>3</v>
      </c>
      <c r="J5" s="20">
        <v>15</v>
      </c>
      <c r="K5" s="20">
        <v>67</v>
      </c>
      <c r="L5" s="20">
        <v>216</v>
      </c>
      <c r="M5" s="20">
        <v>558</v>
      </c>
      <c r="N5" s="20">
        <v>411</v>
      </c>
      <c r="O5" s="25">
        <f t="shared" si="5"/>
        <v>1270</v>
      </c>
      <c r="P5" s="20">
        <v>0</v>
      </c>
      <c r="Q5" s="20">
        <v>70</v>
      </c>
      <c r="R5" s="20">
        <v>26</v>
      </c>
      <c r="S5" s="20">
        <v>640</v>
      </c>
      <c r="T5" s="20">
        <v>295</v>
      </c>
      <c r="U5" s="20">
        <v>380</v>
      </c>
      <c r="V5" s="25">
        <f>SUM(P5:U5)</f>
        <v>1411</v>
      </c>
      <c r="W5" s="25">
        <f>SUM(B5,I5,P5)</f>
        <v>15</v>
      </c>
      <c r="X5" s="25">
        <f t="shared" si="7"/>
        <v>90</v>
      </c>
      <c r="Y5" s="25">
        <f t="shared" si="8"/>
        <v>282</v>
      </c>
      <c r="Z5" s="25">
        <f t="shared" si="9"/>
        <v>971</v>
      </c>
      <c r="AA5" s="25">
        <f t="shared" si="10"/>
        <v>4897</v>
      </c>
      <c r="AB5" s="25">
        <f t="shared" si="11"/>
        <v>1700</v>
      </c>
      <c r="AC5" s="25">
        <f t="shared" si="12"/>
        <v>7955</v>
      </c>
    </row>
    <row r="6" spans="1:38" x14ac:dyDescent="0.25">
      <c r="A6" s="23" t="s">
        <v>13</v>
      </c>
      <c r="B6" s="27">
        <v>107</v>
      </c>
      <c r="C6" s="27">
        <v>5</v>
      </c>
      <c r="D6" s="27">
        <v>177</v>
      </c>
      <c r="E6" s="27">
        <v>105</v>
      </c>
      <c r="F6" s="27">
        <v>3999</v>
      </c>
      <c r="G6" s="27">
        <v>925</v>
      </c>
      <c r="H6" s="25">
        <f>SUM(B6:G6)</f>
        <v>5318</v>
      </c>
      <c r="I6" s="27">
        <v>17</v>
      </c>
      <c r="J6" s="27">
        <v>10</v>
      </c>
      <c r="K6" s="27">
        <v>50</v>
      </c>
      <c r="L6" s="27">
        <v>226</v>
      </c>
      <c r="M6" s="27">
        <v>558</v>
      </c>
      <c r="N6" s="27">
        <v>404</v>
      </c>
      <c r="O6" s="25">
        <f t="shared" si="5"/>
        <v>1265</v>
      </c>
      <c r="P6" s="20">
        <v>18</v>
      </c>
      <c r="Q6" s="20">
        <v>65</v>
      </c>
      <c r="R6" s="20">
        <v>18</v>
      </c>
      <c r="S6" s="20">
        <v>610</v>
      </c>
      <c r="T6" s="20">
        <v>295</v>
      </c>
      <c r="U6" s="20">
        <v>395</v>
      </c>
      <c r="V6" s="25">
        <f t="shared" si="6"/>
        <v>1401</v>
      </c>
      <c r="W6" s="25">
        <f t="shared" ref="W6:W14" si="13">SUM(B6,I6,P6)</f>
        <v>142</v>
      </c>
      <c r="X6" s="25">
        <f t="shared" si="7"/>
        <v>80</v>
      </c>
      <c r="Y6" s="25">
        <f t="shared" si="8"/>
        <v>245</v>
      </c>
      <c r="Z6" s="25">
        <f t="shared" si="9"/>
        <v>941</v>
      </c>
      <c r="AA6" s="25">
        <f t="shared" si="10"/>
        <v>4852</v>
      </c>
      <c r="AB6" s="25">
        <f>SUM(G6,N6,U6)</f>
        <v>1724</v>
      </c>
      <c r="AC6" s="25">
        <f t="shared" si="12"/>
        <v>7984</v>
      </c>
      <c r="AD6" s="25"/>
    </row>
    <row r="7" spans="1:38" x14ac:dyDescent="0.25">
      <c r="A7" s="23" t="s">
        <v>14</v>
      </c>
      <c r="B7" s="27">
        <v>3</v>
      </c>
      <c r="C7" s="27">
        <v>2</v>
      </c>
      <c r="D7" s="27">
        <v>194</v>
      </c>
      <c r="E7" s="27">
        <v>146</v>
      </c>
      <c r="F7" s="27">
        <v>4284</v>
      </c>
      <c r="G7" s="27">
        <v>956</v>
      </c>
      <c r="H7" s="25">
        <f t="shared" si="4"/>
        <v>5585</v>
      </c>
      <c r="I7" s="27">
        <v>2</v>
      </c>
      <c r="J7" s="27">
        <v>19</v>
      </c>
      <c r="K7" s="27">
        <v>56</v>
      </c>
      <c r="L7" s="27">
        <v>233</v>
      </c>
      <c r="M7" s="27">
        <v>535</v>
      </c>
      <c r="N7" s="27">
        <v>447</v>
      </c>
      <c r="O7" s="25">
        <f t="shared" si="5"/>
        <v>1292</v>
      </c>
      <c r="P7" s="27">
        <v>1</v>
      </c>
      <c r="Q7" s="27">
        <v>81</v>
      </c>
      <c r="R7" s="27">
        <v>9</v>
      </c>
      <c r="S7" s="27">
        <v>683</v>
      </c>
      <c r="T7" s="27">
        <v>313</v>
      </c>
      <c r="U7" s="27">
        <v>414</v>
      </c>
      <c r="V7" s="25">
        <f t="shared" si="6"/>
        <v>1501</v>
      </c>
      <c r="W7" s="25">
        <f t="shared" si="13"/>
        <v>6</v>
      </c>
      <c r="X7" s="25">
        <f t="shared" si="7"/>
        <v>102</v>
      </c>
      <c r="Y7" s="25">
        <f t="shared" si="8"/>
        <v>259</v>
      </c>
      <c r="Z7" s="25">
        <f t="shared" si="9"/>
        <v>1062</v>
      </c>
      <c r="AA7" s="25">
        <f t="shared" si="10"/>
        <v>5132</v>
      </c>
      <c r="AB7" s="25">
        <f>SUM(G7,N7,U7)</f>
        <v>1817</v>
      </c>
      <c r="AC7" s="25">
        <f t="shared" si="12"/>
        <v>8378</v>
      </c>
    </row>
    <row r="8" spans="1:38" x14ac:dyDescent="0.25">
      <c r="A8" s="23" t="s">
        <v>15</v>
      </c>
      <c r="B8" s="27">
        <v>8</v>
      </c>
      <c r="C8" s="27">
        <v>2</v>
      </c>
      <c r="D8" s="27">
        <v>179</v>
      </c>
      <c r="E8" s="27">
        <v>139</v>
      </c>
      <c r="F8" s="27">
        <v>4432</v>
      </c>
      <c r="G8" s="27">
        <v>933</v>
      </c>
      <c r="H8" s="25">
        <f t="shared" si="4"/>
        <v>5693</v>
      </c>
      <c r="I8" s="27">
        <v>4</v>
      </c>
      <c r="J8" s="27">
        <v>14</v>
      </c>
      <c r="K8" s="27">
        <v>68</v>
      </c>
      <c r="L8" s="27">
        <v>237</v>
      </c>
      <c r="M8" s="27">
        <v>473</v>
      </c>
      <c r="N8" s="27">
        <v>404</v>
      </c>
      <c r="O8" s="25">
        <f t="shared" si="5"/>
        <v>1200</v>
      </c>
      <c r="P8" s="27">
        <v>6</v>
      </c>
      <c r="Q8" s="27">
        <v>74</v>
      </c>
      <c r="R8" s="27">
        <v>18</v>
      </c>
      <c r="S8" s="27">
        <v>678</v>
      </c>
      <c r="T8" s="27">
        <v>344</v>
      </c>
      <c r="U8" s="27">
        <v>411</v>
      </c>
      <c r="V8" s="25">
        <f t="shared" si="6"/>
        <v>1531</v>
      </c>
      <c r="W8" s="25">
        <f t="shared" si="13"/>
        <v>18</v>
      </c>
      <c r="X8" s="25">
        <f t="shared" si="7"/>
        <v>90</v>
      </c>
      <c r="Y8" s="25">
        <f t="shared" si="8"/>
        <v>265</v>
      </c>
      <c r="Z8" s="25">
        <f t="shared" si="9"/>
        <v>1054</v>
      </c>
      <c r="AA8" s="25">
        <f t="shared" si="10"/>
        <v>5249</v>
      </c>
      <c r="AB8" s="25">
        <f t="shared" si="11"/>
        <v>1748</v>
      </c>
      <c r="AC8" s="25">
        <f t="shared" si="12"/>
        <v>8424</v>
      </c>
    </row>
    <row r="9" spans="1:38" x14ac:dyDescent="0.25">
      <c r="A9" s="23" t="s">
        <v>16</v>
      </c>
      <c r="B9" s="27">
        <v>21</v>
      </c>
      <c r="C9" s="27">
        <v>3</v>
      </c>
      <c r="D9" s="27">
        <v>185</v>
      </c>
      <c r="E9" s="27">
        <v>171</v>
      </c>
      <c r="F9" s="27">
        <v>4371</v>
      </c>
      <c r="G9" s="27">
        <v>952</v>
      </c>
      <c r="H9" s="25">
        <f t="shared" si="4"/>
        <v>5703</v>
      </c>
      <c r="I9" s="27">
        <v>3</v>
      </c>
      <c r="J9" s="27">
        <v>9</v>
      </c>
      <c r="K9" s="27">
        <v>56</v>
      </c>
      <c r="L9" s="27">
        <v>237</v>
      </c>
      <c r="M9" s="27">
        <v>438</v>
      </c>
      <c r="N9" s="27">
        <v>414</v>
      </c>
      <c r="O9" s="25">
        <f t="shared" si="5"/>
        <v>1157</v>
      </c>
      <c r="P9" s="27">
        <v>4</v>
      </c>
      <c r="Q9" s="27">
        <v>79</v>
      </c>
      <c r="R9" s="27">
        <v>17</v>
      </c>
      <c r="S9" s="27">
        <v>677</v>
      </c>
      <c r="T9" s="27">
        <v>362</v>
      </c>
      <c r="U9" s="27">
        <v>361</v>
      </c>
      <c r="V9" s="25">
        <f t="shared" si="6"/>
        <v>1500</v>
      </c>
      <c r="W9" s="25">
        <f t="shared" si="13"/>
        <v>28</v>
      </c>
      <c r="X9" s="25">
        <f t="shared" si="7"/>
        <v>91</v>
      </c>
      <c r="Y9" s="25">
        <f t="shared" si="8"/>
        <v>258</v>
      </c>
      <c r="Z9" s="25">
        <f t="shared" si="9"/>
        <v>1085</v>
      </c>
      <c r="AA9" s="25">
        <f t="shared" si="10"/>
        <v>5171</v>
      </c>
      <c r="AB9" s="25">
        <f t="shared" si="11"/>
        <v>1727</v>
      </c>
      <c r="AC9" s="25">
        <f t="shared" si="12"/>
        <v>8360</v>
      </c>
    </row>
    <row r="10" spans="1:38" x14ac:dyDescent="0.25">
      <c r="A10" s="23" t="s">
        <v>17</v>
      </c>
      <c r="B10" s="25">
        <v>50</v>
      </c>
      <c r="C10" s="25">
        <v>2</v>
      </c>
      <c r="D10" s="25">
        <v>155</v>
      </c>
      <c r="E10" s="25">
        <v>175</v>
      </c>
      <c r="F10" s="25">
        <v>3753</v>
      </c>
      <c r="G10" s="25">
        <v>920</v>
      </c>
      <c r="H10" s="25">
        <f t="shared" si="4"/>
        <v>5055</v>
      </c>
      <c r="I10" s="27">
        <v>12</v>
      </c>
      <c r="J10" s="27">
        <v>19</v>
      </c>
      <c r="K10" s="27">
        <v>52</v>
      </c>
      <c r="L10" s="27">
        <v>244</v>
      </c>
      <c r="M10" s="27">
        <v>419</v>
      </c>
      <c r="N10" s="27">
        <v>351</v>
      </c>
      <c r="O10" s="25">
        <f t="shared" si="5"/>
        <v>1097</v>
      </c>
      <c r="P10" s="25">
        <v>13</v>
      </c>
      <c r="Q10" s="25">
        <v>79</v>
      </c>
      <c r="R10" s="25">
        <v>21</v>
      </c>
      <c r="S10" s="25">
        <v>662</v>
      </c>
      <c r="T10" s="25">
        <v>284</v>
      </c>
      <c r="U10" s="25">
        <v>402</v>
      </c>
      <c r="V10" s="25">
        <f t="shared" si="6"/>
        <v>1461</v>
      </c>
      <c r="W10" s="25">
        <v>75</v>
      </c>
      <c r="X10" s="25">
        <v>100</v>
      </c>
      <c r="Y10" s="25">
        <v>228</v>
      </c>
      <c r="Z10" s="25">
        <v>1081</v>
      </c>
      <c r="AA10" s="25">
        <v>4456</v>
      </c>
      <c r="AB10" s="25">
        <v>1673</v>
      </c>
      <c r="AC10" s="25">
        <f t="shared" si="12"/>
        <v>7613</v>
      </c>
    </row>
    <row r="11" spans="1:38" x14ac:dyDescent="0.25">
      <c r="A11" s="23" t="s">
        <v>18</v>
      </c>
      <c r="B11" s="27">
        <v>34</v>
      </c>
      <c r="C11" s="27">
        <v>2</v>
      </c>
      <c r="D11" s="27">
        <v>168</v>
      </c>
      <c r="E11" s="27">
        <v>212</v>
      </c>
      <c r="F11" s="27">
        <v>3761</v>
      </c>
      <c r="G11" s="27">
        <v>937</v>
      </c>
      <c r="H11" s="25">
        <f t="shared" si="4"/>
        <v>5114</v>
      </c>
      <c r="I11" s="25">
        <v>11</v>
      </c>
      <c r="J11" s="25">
        <v>22</v>
      </c>
      <c r="K11" s="25">
        <v>56</v>
      </c>
      <c r="L11" s="25">
        <v>240</v>
      </c>
      <c r="M11" s="25">
        <v>420</v>
      </c>
      <c r="N11" s="25">
        <v>426</v>
      </c>
      <c r="O11" s="25">
        <f t="shared" si="5"/>
        <v>1175</v>
      </c>
      <c r="P11" s="25">
        <v>5</v>
      </c>
      <c r="Q11" s="25">
        <v>97</v>
      </c>
      <c r="R11" s="25">
        <v>20</v>
      </c>
      <c r="S11" s="25">
        <v>773</v>
      </c>
      <c r="T11" s="25">
        <v>277</v>
      </c>
      <c r="U11" s="25">
        <v>408</v>
      </c>
      <c r="V11" s="25">
        <f t="shared" si="6"/>
        <v>1580</v>
      </c>
      <c r="W11" s="25">
        <f t="shared" si="13"/>
        <v>50</v>
      </c>
      <c r="X11" s="25">
        <f t="shared" si="7"/>
        <v>121</v>
      </c>
      <c r="Y11" s="25">
        <f t="shared" si="8"/>
        <v>244</v>
      </c>
      <c r="Z11" s="25">
        <f t="shared" si="9"/>
        <v>1225</v>
      </c>
      <c r="AA11" s="25">
        <f t="shared" si="10"/>
        <v>4458</v>
      </c>
      <c r="AB11" s="25">
        <f t="shared" si="11"/>
        <v>1771</v>
      </c>
      <c r="AC11" s="25">
        <f t="shared" si="12"/>
        <v>7869</v>
      </c>
    </row>
    <row r="12" spans="1:38" x14ac:dyDescent="0.25">
      <c r="A12" s="23" t="s">
        <v>19</v>
      </c>
      <c r="B12" s="25">
        <v>14</v>
      </c>
      <c r="C12" s="25">
        <v>2</v>
      </c>
      <c r="D12" s="25">
        <v>206</v>
      </c>
      <c r="E12" s="25">
        <v>182</v>
      </c>
      <c r="F12" s="25">
        <v>4130</v>
      </c>
      <c r="G12" s="25">
        <v>954</v>
      </c>
      <c r="H12" s="25">
        <f t="shared" si="4"/>
        <v>5488</v>
      </c>
      <c r="I12" s="25">
        <v>2</v>
      </c>
      <c r="J12" s="25">
        <v>14</v>
      </c>
      <c r="K12" s="25">
        <v>62</v>
      </c>
      <c r="L12" s="25">
        <v>249</v>
      </c>
      <c r="M12" s="25">
        <v>469</v>
      </c>
      <c r="N12" s="25">
        <v>473</v>
      </c>
      <c r="O12" s="25">
        <f t="shared" si="5"/>
        <v>1269</v>
      </c>
      <c r="P12" s="25">
        <v>6</v>
      </c>
      <c r="Q12" s="25">
        <v>82</v>
      </c>
      <c r="R12" s="25">
        <v>17</v>
      </c>
      <c r="S12" s="25">
        <v>736</v>
      </c>
      <c r="T12" s="25">
        <v>282</v>
      </c>
      <c r="U12" s="25">
        <v>438</v>
      </c>
      <c r="V12" s="25">
        <f t="shared" si="6"/>
        <v>1561</v>
      </c>
      <c r="W12" s="25">
        <f t="shared" si="13"/>
        <v>22</v>
      </c>
      <c r="X12" s="25">
        <f t="shared" si="7"/>
        <v>98</v>
      </c>
      <c r="Y12" s="25">
        <f t="shared" si="8"/>
        <v>285</v>
      </c>
      <c r="Z12" s="25">
        <f t="shared" si="9"/>
        <v>1167</v>
      </c>
      <c r="AA12" s="25">
        <f t="shared" si="10"/>
        <v>4881</v>
      </c>
      <c r="AB12" s="25">
        <f t="shared" si="11"/>
        <v>1865</v>
      </c>
      <c r="AC12" s="25">
        <f t="shared" si="12"/>
        <v>8318</v>
      </c>
    </row>
    <row r="13" spans="1:38" x14ac:dyDescent="0.25">
      <c r="A13" s="23" t="s">
        <v>20</v>
      </c>
      <c r="B13" s="25"/>
      <c r="C13" s="25"/>
      <c r="D13" s="25"/>
      <c r="E13" s="25"/>
      <c r="F13" s="25"/>
      <c r="G13" s="25"/>
      <c r="H13" s="25">
        <f t="shared" si="4"/>
        <v>0</v>
      </c>
      <c r="I13" s="25"/>
      <c r="J13" s="25"/>
      <c r="K13" s="25"/>
      <c r="L13" s="25"/>
      <c r="M13" s="25"/>
      <c r="N13" s="25"/>
      <c r="O13" s="25">
        <f t="shared" si="5"/>
        <v>0</v>
      </c>
      <c r="P13" s="25"/>
      <c r="Q13" s="25"/>
      <c r="R13" s="25"/>
      <c r="S13" s="25"/>
      <c r="T13" s="25"/>
      <c r="U13" s="25"/>
      <c r="V13" s="25">
        <f t="shared" si="6"/>
        <v>0</v>
      </c>
      <c r="W13" s="25">
        <f t="shared" si="13"/>
        <v>0</v>
      </c>
      <c r="X13" s="25">
        <f t="shared" si="7"/>
        <v>0</v>
      </c>
      <c r="Y13" s="25">
        <f t="shared" si="8"/>
        <v>0</v>
      </c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</row>
    <row r="14" spans="1:38" x14ac:dyDescent="0.25">
      <c r="A14" s="23" t="s">
        <v>43</v>
      </c>
      <c r="B14" s="25"/>
      <c r="C14" s="25"/>
      <c r="D14" s="25"/>
      <c r="E14" s="25"/>
      <c r="F14" s="25"/>
      <c r="G14" s="25"/>
      <c r="H14" s="25">
        <f t="shared" si="4"/>
        <v>0</v>
      </c>
      <c r="I14" s="25"/>
      <c r="J14" s="25"/>
      <c r="K14" s="25"/>
      <c r="L14" s="25"/>
      <c r="M14" s="25"/>
      <c r="N14" s="25"/>
      <c r="O14" s="25">
        <f t="shared" si="5"/>
        <v>0</v>
      </c>
      <c r="P14" s="25"/>
      <c r="Q14" s="25"/>
      <c r="R14" s="25"/>
      <c r="S14" s="25"/>
      <c r="T14" s="25"/>
      <c r="U14" s="25"/>
      <c r="V14" s="25">
        <f t="shared" si="6"/>
        <v>0</v>
      </c>
      <c r="W14" s="25">
        <f t="shared" si="13"/>
        <v>0</v>
      </c>
      <c r="X14" s="25">
        <f t="shared" si="7"/>
        <v>0</v>
      </c>
      <c r="Y14" s="25">
        <f t="shared" si="8"/>
        <v>0</v>
      </c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G14" s="25"/>
      <c r="AH14" s="25"/>
      <c r="AI14" s="25"/>
      <c r="AJ14" s="25"/>
      <c r="AK14" s="25"/>
      <c r="AL14" s="25"/>
    </row>
    <row r="15" spans="1:38" x14ac:dyDescent="0.25">
      <c r="A15" s="2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G15" s="25"/>
      <c r="AH15" s="25"/>
      <c r="AI15" s="25"/>
      <c r="AJ15" s="25"/>
      <c r="AK15" s="25"/>
      <c r="AL15" s="25"/>
    </row>
    <row r="16" spans="1:38" x14ac:dyDescent="0.25">
      <c r="A16" s="35">
        <v>2021</v>
      </c>
      <c r="B16" s="35" t="s">
        <v>69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38" ht="31.5" x14ac:dyDescent="0.25">
      <c r="A17" s="35"/>
      <c r="B17" s="23" t="s">
        <v>23</v>
      </c>
      <c r="C17" s="23" t="s">
        <v>24</v>
      </c>
      <c r="D17" s="23" t="s">
        <v>70</v>
      </c>
      <c r="E17" s="23" t="s">
        <v>71</v>
      </c>
      <c r="F17" s="23" t="s">
        <v>25</v>
      </c>
      <c r="G17" s="23" t="s">
        <v>26</v>
      </c>
      <c r="H17" s="23" t="s">
        <v>27</v>
      </c>
      <c r="I17" s="23" t="s">
        <v>28</v>
      </c>
      <c r="J17" s="23" t="s">
        <v>29</v>
      </c>
      <c r="K17" s="23" t="s">
        <v>72</v>
      </c>
      <c r="L17" s="23" t="s">
        <v>73</v>
      </c>
      <c r="M17" s="23" t="s">
        <v>30</v>
      </c>
      <c r="N17" s="23" t="s">
        <v>31</v>
      </c>
      <c r="O17" s="23" t="s">
        <v>32</v>
      </c>
      <c r="P17" s="23" t="s">
        <v>33</v>
      </c>
      <c r="Q17" s="23" t="s">
        <v>34</v>
      </c>
      <c r="R17" s="23" t="s">
        <v>74</v>
      </c>
      <c r="S17" s="23" t="s">
        <v>75</v>
      </c>
      <c r="T17" s="23" t="s">
        <v>35</v>
      </c>
      <c r="U17" s="23" t="s">
        <v>36</v>
      </c>
      <c r="V17" s="23" t="s">
        <v>37</v>
      </c>
      <c r="W17" s="24" t="s">
        <v>38</v>
      </c>
      <c r="X17" s="24" t="s">
        <v>39</v>
      </c>
      <c r="Y17" s="24" t="s">
        <v>76</v>
      </c>
      <c r="Z17" s="24" t="s">
        <v>77</v>
      </c>
      <c r="AA17" s="24" t="s">
        <v>40</v>
      </c>
      <c r="AB17" s="24" t="s">
        <v>41</v>
      </c>
      <c r="AC17" s="24" t="s">
        <v>42</v>
      </c>
      <c r="AE17" s="26"/>
      <c r="AF17" s="26"/>
      <c r="AG17" s="26"/>
      <c r="AH17" s="26"/>
      <c r="AI17" s="26"/>
      <c r="AJ17" s="26"/>
      <c r="AK17" s="25"/>
      <c r="AL17" s="25"/>
    </row>
    <row r="18" spans="1:38" x14ac:dyDescent="0.25">
      <c r="A18" s="23" t="s">
        <v>10</v>
      </c>
      <c r="B18" s="27">
        <v>2</v>
      </c>
      <c r="C18" s="27">
        <v>8</v>
      </c>
      <c r="D18" s="27">
        <v>171</v>
      </c>
      <c r="E18" s="27">
        <v>80</v>
      </c>
      <c r="F18" s="27">
        <v>3503</v>
      </c>
      <c r="G18" s="27">
        <v>474</v>
      </c>
      <c r="H18" s="25">
        <f>SUM(B18:G18)</f>
        <v>4238</v>
      </c>
      <c r="I18" s="20">
        <v>2</v>
      </c>
      <c r="J18" s="20">
        <v>5</v>
      </c>
      <c r="K18" s="20">
        <v>82</v>
      </c>
      <c r="L18" s="20">
        <v>206</v>
      </c>
      <c r="M18" s="20">
        <v>548</v>
      </c>
      <c r="N18" s="20">
        <v>262</v>
      </c>
      <c r="O18" s="25">
        <f>SUM(I18:N18)</f>
        <v>1105</v>
      </c>
      <c r="P18" s="20">
        <v>2</v>
      </c>
      <c r="Q18" s="20">
        <v>60</v>
      </c>
      <c r="R18" s="20">
        <v>16</v>
      </c>
      <c r="S18" s="20">
        <v>658</v>
      </c>
      <c r="T18" s="20">
        <v>308</v>
      </c>
      <c r="U18" s="20">
        <v>261</v>
      </c>
      <c r="V18" s="25">
        <f>SUM(P18:U18)</f>
        <v>1305</v>
      </c>
      <c r="W18" s="25">
        <f t="shared" ref="W18:W23" si="14">SUM(B18,I18,P18)</f>
        <v>6</v>
      </c>
      <c r="X18" s="25">
        <f t="shared" ref="X18" si="15">SUM(C18,J18,Q18)</f>
        <v>73</v>
      </c>
      <c r="Y18" s="25">
        <f>SUM(D18,K18,R18)</f>
        <v>269</v>
      </c>
      <c r="Z18" s="25">
        <f>SUM(E18,L18,S18)</f>
        <v>944</v>
      </c>
      <c r="AA18" s="25">
        <f t="shared" ref="AA18" si="16">SUM(F18,M18,T18)</f>
        <v>4359</v>
      </c>
      <c r="AB18" s="25">
        <f t="shared" ref="AB18" si="17">SUM(G18,N18,U18)</f>
        <v>997</v>
      </c>
      <c r="AC18" s="25">
        <f>SUM(H18,O18,V18)</f>
        <v>6648</v>
      </c>
    </row>
    <row r="19" spans="1:38" x14ac:dyDescent="0.25">
      <c r="A19" s="23" t="s">
        <v>11</v>
      </c>
      <c r="B19" s="27">
        <v>1</v>
      </c>
      <c r="C19" s="27">
        <v>11</v>
      </c>
      <c r="D19" s="27">
        <v>156</v>
      </c>
      <c r="E19" s="27">
        <v>94</v>
      </c>
      <c r="F19" s="27">
        <v>2940</v>
      </c>
      <c r="G19" s="27">
        <v>419</v>
      </c>
      <c r="H19" s="25">
        <f t="shared" ref="H19:H29" si="18">SUM(B19:G19)</f>
        <v>3621</v>
      </c>
      <c r="I19" s="20">
        <v>1</v>
      </c>
      <c r="J19" s="20">
        <v>15</v>
      </c>
      <c r="K19" s="20">
        <v>57</v>
      </c>
      <c r="L19" s="20">
        <v>191</v>
      </c>
      <c r="M19" s="20">
        <v>430</v>
      </c>
      <c r="N19" s="20">
        <v>223</v>
      </c>
      <c r="O19" s="25">
        <f t="shared" ref="O19:O29" si="19">SUM(I19:N19)</f>
        <v>917</v>
      </c>
      <c r="P19" s="20">
        <v>4</v>
      </c>
      <c r="Q19" s="20">
        <v>54</v>
      </c>
      <c r="R19" s="20">
        <v>14</v>
      </c>
      <c r="S19" s="20">
        <v>539</v>
      </c>
      <c r="T19" s="20">
        <v>246</v>
      </c>
      <c r="U19" s="20">
        <v>238</v>
      </c>
      <c r="V19" s="25">
        <f t="shared" ref="V19:V29" si="20">SUM(P19:U19)</f>
        <v>1095</v>
      </c>
      <c r="W19" s="25">
        <f t="shared" si="14"/>
        <v>6</v>
      </c>
      <c r="X19" s="25">
        <f t="shared" ref="X19:Z29" si="21">SUM(C19,J19,Q19)</f>
        <v>80</v>
      </c>
      <c r="Y19" s="25">
        <f t="shared" si="21"/>
        <v>227</v>
      </c>
      <c r="Z19" s="25">
        <f t="shared" si="21"/>
        <v>824</v>
      </c>
      <c r="AA19" s="25">
        <f t="shared" ref="AA19:AA24" si="22">SUM(F19,M19,T19)</f>
        <v>3616</v>
      </c>
      <c r="AB19" s="25">
        <f t="shared" ref="AB19" si="23">SUM(G19,N19,U19)</f>
        <v>880</v>
      </c>
      <c r="AC19" s="25">
        <f t="shared" ref="AC19:AC23" si="24">SUM(H19,O19,V19)</f>
        <v>5633</v>
      </c>
      <c r="AG19" s="23"/>
      <c r="AH19" s="23"/>
      <c r="AI19" s="23"/>
      <c r="AJ19" s="23"/>
      <c r="AK19" s="23"/>
      <c r="AL19" s="23"/>
    </row>
    <row r="20" spans="1:38" x14ac:dyDescent="0.25">
      <c r="A20" s="23" t="s">
        <v>12</v>
      </c>
      <c r="B20" s="27">
        <v>4</v>
      </c>
      <c r="C20" s="27">
        <v>10</v>
      </c>
      <c r="D20" s="27">
        <v>171</v>
      </c>
      <c r="E20" s="27">
        <v>107</v>
      </c>
      <c r="F20" s="27">
        <v>3539</v>
      </c>
      <c r="G20" s="27">
        <v>494</v>
      </c>
      <c r="H20" s="25">
        <f t="shared" si="18"/>
        <v>4325</v>
      </c>
      <c r="I20" s="20">
        <v>1</v>
      </c>
      <c r="J20" s="20">
        <v>11</v>
      </c>
      <c r="K20" s="20">
        <v>55</v>
      </c>
      <c r="L20" s="20">
        <v>195</v>
      </c>
      <c r="M20" s="20">
        <v>527</v>
      </c>
      <c r="N20" s="20">
        <v>281</v>
      </c>
      <c r="O20" s="25">
        <f t="shared" si="19"/>
        <v>1070</v>
      </c>
      <c r="P20" s="20">
        <v>6</v>
      </c>
      <c r="Q20" s="20">
        <v>52</v>
      </c>
      <c r="R20" s="20">
        <v>18</v>
      </c>
      <c r="S20" s="20">
        <v>676</v>
      </c>
      <c r="T20" s="20">
        <v>310</v>
      </c>
      <c r="U20" s="20">
        <v>261</v>
      </c>
      <c r="V20" s="25">
        <f t="shared" si="20"/>
        <v>1323</v>
      </c>
      <c r="W20" s="25">
        <f t="shared" si="14"/>
        <v>11</v>
      </c>
      <c r="X20" s="25">
        <f t="shared" ref="X20" si="25">SUM(C20,J20,Q20)</f>
        <v>73</v>
      </c>
      <c r="Y20" s="25">
        <f t="shared" si="21"/>
        <v>244</v>
      </c>
      <c r="Z20" s="25">
        <f t="shared" si="21"/>
        <v>978</v>
      </c>
      <c r="AA20" s="25">
        <f t="shared" si="22"/>
        <v>4376</v>
      </c>
      <c r="AB20" s="25">
        <f t="shared" ref="AB20" si="26">SUM(G20,N20,U20)</f>
        <v>1036</v>
      </c>
      <c r="AC20" s="25">
        <f t="shared" si="24"/>
        <v>6718</v>
      </c>
      <c r="AG20" s="25"/>
      <c r="AH20" s="25"/>
      <c r="AI20" s="25"/>
      <c r="AJ20" s="25"/>
      <c r="AK20" s="25"/>
      <c r="AL20" s="25"/>
    </row>
    <row r="21" spans="1:38" x14ac:dyDescent="0.25">
      <c r="A21" s="23" t="s">
        <v>13</v>
      </c>
      <c r="B21" s="27">
        <v>3</v>
      </c>
      <c r="C21" s="27">
        <v>24</v>
      </c>
      <c r="D21" s="27">
        <v>131</v>
      </c>
      <c r="E21" s="27">
        <v>99</v>
      </c>
      <c r="F21" s="27">
        <v>2650</v>
      </c>
      <c r="G21" s="27">
        <v>435</v>
      </c>
      <c r="H21" s="25">
        <f t="shared" si="18"/>
        <v>3342</v>
      </c>
      <c r="I21" s="20">
        <v>0</v>
      </c>
      <c r="J21" s="20">
        <v>9</v>
      </c>
      <c r="K21" s="20">
        <v>52</v>
      </c>
      <c r="L21" s="20">
        <v>171</v>
      </c>
      <c r="M21" s="20">
        <v>363</v>
      </c>
      <c r="N21" s="20">
        <v>195</v>
      </c>
      <c r="O21" s="25">
        <f t="shared" si="19"/>
        <v>790</v>
      </c>
      <c r="P21" s="20">
        <v>2</v>
      </c>
      <c r="Q21" s="20">
        <v>56</v>
      </c>
      <c r="R21" s="20">
        <v>20</v>
      </c>
      <c r="S21" s="20">
        <v>489</v>
      </c>
      <c r="T21" s="20">
        <v>268</v>
      </c>
      <c r="U21" s="20">
        <v>199</v>
      </c>
      <c r="V21" s="25">
        <f t="shared" si="20"/>
        <v>1034</v>
      </c>
      <c r="W21" s="25">
        <f t="shared" si="14"/>
        <v>5</v>
      </c>
      <c r="X21" s="25">
        <f t="shared" ref="X21" si="27">SUM(C21,J21,Q21)</f>
        <v>89</v>
      </c>
      <c r="Y21" s="25">
        <f t="shared" si="21"/>
        <v>203</v>
      </c>
      <c r="Z21" s="25">
        <f t="shared" si="21"/>
        <v>759</v>
      </c>
      <c r="AA21" s="25">
        <f t="shared" si="22"/>
        <v>3281</v>
      </c>
      <c r="AB21" s="25">
        <f t="shared" ref="AB21" si="28">SUM(G21,N21,U21)</f>
        <v>829</v>
      </c>
      <c r="AC21" s="25">
        <f t="shared" si="24"/>
        <v>5166</v>
      </c>
      <c r="AG21" s="25"/>
      <c r="AH21" s="25"/>
      <c r="AI21" s="25"/>
      <c r="AJ21" s="25"/>
      <c r="AK21" s="25"/>
      <c r="AL21" s="25"/>
    </row>
    <row r="22" spans="1:38" x14ac:dyDescent="0.25">
      <c r="A22" s="23" t="s">
        <v>14</v>
      </c>
      <c r="B22" s="27">
        <v>1</v>
      </c>
      <c r="C22" s="27">
        <v>6</v>
      </c>
      <c r="D22" s="27">
        <v>167</v>
      </c>
      <c r="E22" s="27">
        <v>113</v>
      </c>
      <c r="F22" s="27">
        <v>3126</v>
      </c>
      <c r="G22" s="27">
        <v>522</v>
      </c>
      <c r="H22" s="25">
        <f t="shared" si="18"/>
        <v>3935</v>
      </c>
      <c r="I22" s="20">
        <v>3</v>
      </c>
      <c r="J22" s="20">
        <v>14</v>
      </c>
      <c r="K22" s="20">
        <v>46</v>
      </c>
      <c r="L22" s="20">
        <v>182</v>
      </c>
      <c r="M22" s="20">
        <v>350</v>
      </c>
      <c r="N22" s="20">
        <v>214</v>
      </c>
      <c r="O22" s="25">
        <f t="shared" si="19"/>
        <v>809</v>
      </c>
      <c r="P22" s="20">
        <v>4</v>
      </c>
      <c r="Q22" s="20">
        <v>82</v>
      </c>
      <c r="R22" s="20">
        <v>14</v>
      </c>
      <c r="S22" s="20">
        <v>629</v>
      </c>
      <c r="T22" s="20">
        <v>244</v>
      </c>
      <c r="U22" s="20">
        <v>256</v>
      </c>
      <c r="V22" s="25">
        <f t="shared" si="20"/>
        <v>1229</v>
      </c>
      <c r="W22" s="25">
        <f t="shared" si="14"/>
        <v>8</v>
      </c>
      <c r="X22" s="25">
        <f t="shared" ref="X22" si="29">SUM(C22,J22,Q22)</f>
        <v>102</v>
      </c>
      <c r="Y22" s="25">
        <f t="shared" si="21"/>
        <v>227</v>
      </c>
      <c r="Z22" s="25">
        <f t="shared" si="21"/>
        <v>924</v>
      </c>
      <c r="AA22" s="25">
        <f t="shared" si="22"/>
        <v>3720</v>
      </c>
      <c r="AB22" s="25">
        <f t="shared" ref="AB22" si="30">SUM(G22,N22,U22)</f>
        <v>992</v>
      </c>
      <c r="AC22" s="25">
        <f t="shared" si="24"/>
        <v>5973</v>
      </c>
      <c r="AG22" s="25"/>
      <c r="AH22" s="25"/>
      <c r="AI22" s="25"/>
      <c r="AJ22" s="25"/>
      <c r="AK22" s="25"/>
      <c r="AL22" s="25"/>
    </row>
    <row r="23" spans="1:38" x14ac:dyDescent="0.25">
      <c r="A23" s="23" t="s">
        <v>15</v>
      </c>
      <c r="B23" s="27">
        <v>6</v>
      </c>
      <c r="C23" s="27">
        <v>14</v>
      </c>
      <c r="D23" s="27">
        <v>176</v>
      </c>
      <c r="E23" s="27">
        <v>117</v>
      </c>
      <c r="F23" s="27">
        <v>3254</v>
      </c>
      <c r="G23" s="27">
        <v>554</v>
      </c>
      <c r="H23" s="25">
        <f t="shared" si="18"/>
        <v>4121</v>
      </c>
      <c r="I23" s="20">
        <v>1</v>
      </c>
      <c r="J23" s="20">
        <v>23</v>
      </c>
      <c r="K23" s="20">
        <v>60</v>
      </c>
      <c r="L23" s="20">
        <v>191</v>
      </c>
      <c r="M23" s="20">
        <v>467</v>
      </c>
      <c r="N23" s="20">
        <v>260</v>
      </c>
      <c r="O23" s="25">
        <f t="shared" si="19"/>
        <v>1002</v>
      </c>
      <c r="P23" s="20">
        <v>5</v>
      </c>
      <c r="Q23" s="20">
        <v>88</v>
      </c>
      <c r="R23" s="20">
        <v>24</v>
      </c>
      <c r="S23" s="20">
        <v>643</v>
      </c>
      <c r="T23" s="20">
        <v>267</v>
      </c>
      <c r="U23" s="20">
        <v>227</v>
      </c>
      <c r="V23" s="25">
        <f t="shared" si="20"/>
        <v>1254</v>
      </c>
      <c r="W23" s="25">
        <f t="shared" si="14"/>
        <v>12</v>
      </c>
      <c r="X23" s="25">
        <f t="shared" ref="X23" si="31">SUM(C23,J23,Q23)</f>
        <v>125</v>
      </c>
      <c r="Y23" s="25">
        <f t="shared" si="21"/>
        <v>260</v>
      </c>
      <c r="Z23" s="25">
        <f t="shared" si="21"/>
        <v>951</v>
      </c>
      <c r="AA23" s="25">
        <f t="shared" si="22"/>
        <v>3988</v>
      </c>
      <c r="AB23" s="25">
        <f t="shared" ref="AB23" si="32">SUM(G23,N23,U23)</f>
        <v>1041</v>
      </c>
      <c r="AC23" s="25">
        <f t="shared" si="24"/>
        <v>6377</v>
      </c>
      <c r="AG23" s="25"/>
      <c r="AH23" s="25"/>
      <c r="AI23" s="25"/>
      <c r="AJ23" s="25"/>
      <c r="AK23" s="25"/>
      <c r="AL23" s="25"/>
    </row>
    <row r="24" spans="1:38" x14ac:dyDescent="0.25">
      <c r="A24" s="23" t="s">
        <v>16</v>
      </c>
      <c r="B24" s="27">
        <v>2</v>
      </c>
      <c r="C24" s="27">
        <v>8</v>
      </c>
      <c r="D24" s="27">
        <v>155</v>
      </c>
      <c r="E24" s="27">
        <v>118</v>
      </c>
      <c r="F24" s="27">
        <v>3426</v>
      </c>
      <c r="G24" s="27">
        <v>600</v>
      </c>
      <c r="H24" s="25">
        <f t="shared" si="18"/>
        <v>4309</v>
      </c>
      <c r="I24" s="20">
        <v>1</v>
      </c>
      <c r="J24" s="20">
        <v>17</v>
      </c>
      <c r="K24" s="20">
        <v>70</v>
      </c>
      <c r="L24" s="20">
        <v>196</v>
      </c>
      <c r="M24" s="20">
        <v>503</v>
      </c>
      <c r="N24" s="20">
        <v>287</v>
      </c>
      <c r="O24" s="25">
        <f t="shared" si="19"/>
        <v>1074</v>
      </c>
      <c r="P24" s="20">
        <v>3</v>
      </c>
      <c r="Q24" s="20">
        <v>91</v>
      </c>
      <c r="R24" s="20">
        <v>24</v>
      </c>
      <c r="S24" s="20">
        <v>705</v>
      </c>
      <c r="T24" s="20">
        <v>272</v>
      </c>
      <c r="U24" s="20">
        <v>279</v>
      </c>
      <c r="V24" s="25">
        <f t="shared" si="20"/>
        <v>1374</v>
      </c>
      <c r="W24" s="25">
        <f t="shared" ref="W24" si="33">SUM(B24,I24,P24)</f>
        <v>6</v>
      </c>
      <c r="X24" s="25">
        <f t="shared" ref="X24" si="34">SUM(C24,J24,Q24)</f>
        <v>116</v>
      </c>
      <c r="Y24" s="25">
        <f t="shared" si="21"/>
        <v>249</v>
      </c>
      <c r="Z24" s="25">
        <f t="shared" si="21"/>
        <v>1019</v>
      </c>
      <c r="AA24" s="25">
        <f t="shared" si="22"/>
        <v>4201</v>
      </c>
      <c r="AB24" s="25">
        <f t="shared" ref="AB24" si="35">SUM(G24,N24,U24)</f>
        <v>1166</v>
      </c>
      <c r="AC24" s="25">
        <f t="shared" ref="AC24" si="36">SUM(H24,O24,V24)</f>
        <v>6757</v>
      </c>
      <c r="AG24" s="25"/>
      <c r="AH24" s="25"/>
      <c r="AI24" s="25"/>
      <c r="AJ24" s="25"/>
      <c r="AK24" s="25"/>
      <c r="AL24" s="25"/>
    </row>
    <row r="25" spans="1:38" x14ac:dyDescent="0.25">
      <c r="A25" s="23" t="s">
        <v>17</v>
      </c>
      <c r="B25" s="27">
        <v>6</v>
      </c>
      <c r="C25" s="27">
        <v>9</v>
      </c>
      <c r="D25" s="27">
        <v>199</v>
      </c>
      <c r="E25" s="27">
        <v>128</v>
      </c>
      <c r="F25" s="27">
        <v>3432</v>
      </c>
      <c r="G25" s="27">
        <v>651</v>
      </c>
      <c r="H25" s="25">
        <f t="shared" si="18"/>
        <v>4425</v>
      </c>
      <c r="I25" s="20">
        <v>0</v>
      </c>
      <c r="J25" s="20">
        <v>16</v>
      </c>
      <c r="K25" s="20">
        <v>78</v>
      </c>
      <c r="L25" s="20">
        <v>168</v>
      </c>
      <c r="M25" s="20">
        <v>444</v>
      </c>
      <c r="N25" s="20">
        <v>320</v>
      </c>
      <c r="O25" s="25">
        <f t="shared" si="19"/>
        <v>1026</v>
      </c>
      <c r="P25" s="20">
        <v>5</v>
      </c>
      <c r="Q25" s="20">
        <v>80</v>
      </c>
      <c r="R25" s="20">
        <v>30</v>
      </c>
      <c r="S25" s="20">
        <v>674</v>
      </c>
      <c r="T25" s="20">
        <v>279</v>
      </c>
      <c r="U25" s="20">
        <v>290</v>
      </c>
      <c r="V25" s="25">
        <f t="shared" si="20"/>
        <v>1358</v>
      </c>
      <c r="W25" s="25">
        <f t="shared" ref="W25" si="37">SUM(B25,I25,P25)</f>
        <v>11</v>
      </c>
      <c r="X25" s="25">
        <f t="shared" ref="X25" si="38">SUM(C25,J25,Q25)</f>
        <v>105</v>
      </c>
      <c r="Y25" s="25">
        <f t="shared" si="21"/>
        <v>307</v>
      </c>
      <c r="Z25" s="25">
        <f t="shared" si="21"/>
        <v>970</v>
      </c>
      <c r="AA25" s="25">
        <f t="shared" ref="AA25" si="39">SUM(F25,M25,T25)</f>
        <v>4155</v>
      </c>
      <c r="AB25" s="25">
        <f t="shared" ref="AB25" si="40">SUM(G25,N25,U25)</f>
        <v>1261</v>
      </c>
      <c r="AC25" s="25">
        <f>SUM(H25,O25,V25)</f>
        <v>6809</v>
      </c>
      <c r="AG25" s="25"/>
      <c r="AH25" s="25"/>
      <c r="AI25" s="25"/>
      <c r="AJ25" s="25"/>
      <c r="AK25" s="25"/>
      <c r="AL25" s="25"/>
    </row>
    <row r="26" spans="1:38" x14ac:dyDescent="0.25">
      <c r="A26" s="23" t="s">
        <v>18</v>
      </c>
      <c r="B26" s="27">
        <v>4</v>
      </c>
      <c r="C26" s="27">
        <v>0</v>
      </c>
      <c r="D26" s="27">
        <v>151</v>
      </c>
      <c r="E26" s="27">
        <v>70</v>
      </c>
      <c r="F26" s="27">
        <v>3519</v>
      </c>
      <c r="G26" s="27">
        <v>531</v>
      </c>
      <c r="H26" s="25">
        <f t="shared" si="18"/>
        <v>4275</v>
      </c>
      <c r="I26" s="20">
        <v>2</v>
      </c>
      <c r="J26" s="20">
        <v>12</v>
      </c>
      <c r="K26" s="20">
        <v>62</v>
      </c>
      <c r="L26" s="20">
        <v>171</v>
      </c>
      <c r="M26" s="20">
        <v>512</v>
      </c>
      <c r="N26" s="20">
        <v>299</v>
      </c>
      <c r="O26" s="25">
        <f t="shared" si="19"/>
        <v>1058</v>
      </c>
      <c r="P26" s="20">
        <v>4</v>
      </c>
      <c r="Q26" s="20">
        <v>70</v>
      </c>
      <c r="R26" s="20">
        <v>21</v>
      </c>
      <c r="S26" s="20">
        <v>571</v>
      </c>
      <c r="T26" s="20">
        <v>314</v>
      </c>
      <c r="U26" s="20">
        <v>349</v>
      </c>
      <c r="V26" s="25">
        <f t="shared" si="20"/>
        <v>1329</v>
      </c>
      <c r="W26" s="25">
        <f t="shared" ref="W26" si="41">SUM(B26,I26,P26)</f>
        <v>10</v>
      </c>
      <c r="X26" s="25">
        <f t="shared" ref="X26:X28" si="42">SUM(C26,J26,Q26)</f>
        <v>82</v>
      </c>
      <c r="Y26" s="25">
        <f t="shared" si="21"/>
        <v>234</v>
      </c>
      <c r="Z26" s="25">
        <f t="shared" si="21"/>
        <v>812</v>
      </c>
      <c r="AA26" s="25">
        <f t="shared" ref="AA26:AA28" si="43">SUM(F26,M26,T26)</f>
        <v>4345</v>
      </c>
      <c r="AB26" s="25">
        <f>SUM(G26,N26,U26)</f>
        <v>1179</v>
      </c>
      <c r="AC26" s="25">
        <f>SUM(H26,O26,V26)</f>
        <v>6662</v>
      </c>
      <c r="AG26" s="25"/>
      <c r="AH26" s="25"/>
      <c r="AI26" s="25"/>
      <c r="AJ26" s="25"/>
      <c r="AK26" s="25"/>
      <c r="AL26" s="25"/>
    </row>
    <row r="27" spans="1:38" x14ac:dyDescent="0.25">
      <c r="A27" s="23" t="s">
        <v>19</v>
      </c>
      <c r="B27" s="27">
        <v>3</v>
      </c>
      <c r="C27" s="27">
        <v>2</v>
      </c>
      <c r="D27" s="27">
        <v>148</v>
      </c>
      <c r="E27" s="27">
        <v>64</v>
      </c>
      <c r="F27" s="27">
        <v>3634</v>
      </c>
      <c r="G27" s="27">
        <v>669</v>
      </c>
      <c r="H27" s="25">
        <f t="shared" si="18"/>
        <v>4520</v>
      </c>
      <c r="I27" s="20">
        <v>1</v>
      </c>
      <c r="J27" s="20">
        <v>13</v>
      </c>
      <c r="K27" s="20">
        <v>72</v>
      </c>
      <c r="L27" s="20">
        <v>155</v>
      </c>
      <c r="M27" s="20">
        <v>495</v>
      </c>
      <c r="N27" s="20">
        <v>356</v>
      </c>
      <c r="O27" s="25">
        <f t="shared" si="19"/>
        <v>1092</v>
      </c>
      <c r="P27" s="20">
        <v>3</v>
      </c>
      <c r="Q27" s="20">
        <v>69</v>
      </c>
      <c r="R27" s="20">
        <v>14</v>
      </c>
      <c r="S27" s="20">
        <v>586</v>
      </c>
      <c r="T27" s="20">
        <v>338</v>
      </c>
      <c r="U27" s="20">
        <v>392</v>
      </c>
      <c r="V27" s="25">
        <f t="shared" si="20"/>
        <v>1402</v>
      </c>
      <c r="W27" s="25">
        <f t="shared" ref="W27:W28" si="44">SUM(B27,I27,P27)</f>
        <v>7</v>
      </c>
      <c r="X27" s="25">
        <f t="shared" si="42"/>
        <v>84</v>
      </c>
      <c r="Y27" s="25">
        <f t="shared" si="21"/>
        <v>234</v>
      </c>
      <c r="Z27" s="25">
        <f t="shared" si="21"/>
        <v>805</v>
      </c>
      <c r="AA27" s="25">
        <f t="shared" si="43"/>
        <v>4467</v>
      </c>
      <c r="AB27" s="25">
        <f>SUM(G27,N27,U27)</f>
        <v>1417</v>
      </c>
      <c r="AC27" s="25">
        <f>SUM(H27,O27,V27)</f>
        <v>7014</v>
      </c>
      <c r="AG27" s="25"/>
      <c r="AH27" s="25"/>
      <c r="AI27" s="25"/>
      <c r="AJ27" s="25"/>
      <c r="AK27" s="25"/>
      <c r="AL27" s="25"/>
    </row>
    <row r="28" spans="1:38" x14ac:dyDescent="0.25">
      <c r="A28" s="23" t="s">
        <v>20</v>
      </c>
      <c r="B28" s="27">
        <v>1</v>
      </c>
      <c r="C28" s="27">
        <v>4</v>
      </c>
      <c r="D28" s="27">
        <v>137</v>
      </c>
      <c r="E28" s="27">
        <v>60</v>
      </c>
      <c r="F28" s="27">
        <v>3350</v>
      </c>
      <c r="G28" s="27">
        <v>598</v>
      </c>
      <c r="H28" s="25">
        <f t="shared" si="18"/>
        <v>4150</v>
      </c>
      <c r="I28" s="20">
        <v>2</v>
      </c>
      <c r="J28" s="20">
        <v>20</v>
      </c>
      <c r="K28" s="20">
        <v>46</v>
      </c>
      <c r="L28" s="20">
        <v>134</v>
      </c>
      <c r="M28" s="20">
        <v>468</v>
      </c>
      <c r="N28" s="20">
        <v>317</v>
      </c>
      <c r="O28" s="25">
        <f t="shared" si="19"/>
        <v>987</v>
      </c>
      <c r="P28" s="20">
        <v>2</v>
      </c>
      <c r="Q28" s="20">
        <v>72</v>
      </c>
      <c r="R28" s="20">
        <v>23</v>
      </c>
      <c r="S28" s="20">
        <v>508</v>
      </c>
      <c r="T28" s="20">
        <v>254</v>
      </c>
      <c r="U28" s="20">
        <v>294</v>
      </c>
      <c r="V28" s="25">
        <f t="shared" si="20"/>
        <v>1153</v>
      </c>
      <c r="W28" s="25">
        <f t="shared" si="44"/>
        <v>5</v>
      </c>
      <c r="X28" s="25">
        <f t="shared" si="42"/>
        <v>96</v>
      </c>
      <c r="Y28" s="25">
        <f t="shared" si="21"/>
        <v>206</v>
      </c>
      <c r="Z28" s="25">
        <f t="shared" si="21"/>
        <v>702</v>
      </c>
      <c r="AA28" s="25">
        <f t="shared" si="43"/>
        <v>4072</v>
      </c>
      <c r="AB28" s="25">
        <f>SUM(G28,N28,U28)</f>
        <v>1209</v>
      </c>
      <c r="AC28" s="25">
        <f>SUM(H28,O28,V28)</f>
        <v>6290</v>
      </c>
      <c r="AG28" s="25"/>
      <c r="AH28" s="25"/>
      <c r="AI28" s="25"/>
      <c r="AJ28" s="25"/>
      <c r="AK28" s="25"/>
      <c r="AL28" s="25"/>
    </row>
    <row r="29" spans="1:38" x14ac:dyDescent="0.25">
      <c r="A29" s="23" t="s">
        <v>43</v>
      </c>
      <c r="B29" s="27">
        <v>1</v>
      </c>
      <c r="C29" s="27">
        <v>2</v>
      </c>
      <c r="D29" s="27">
        <v>143</v>
      </c>
      <c r="E29" s="27">
        <v>68</v>
      </c>
      <c r="F29" s="27">
        <v>3119</v>
      </c>
      <c r="G29" s="27">
        <v>610</v>
      </c>
      <c r="H29" s="25">
        <f t="shared" si="18"/>
        <v>3943</v>
      </c>
      <c r="I29" s="20">
        <v>3</v>
      </c>
      <c r="J29" s="20">
        <v>5</v>
      </c>
      <c r="K29" s="20">
        <v>61</v>
      </c>
      <c r="L29" s="20">
        <v>167</v>
      </c>
      <c r="M29" s="20">
        <v>424</v>
      </c>
      <c r="N29" s="20">
        <v>307</v>
      </c>
      <c r="O29" s="25">
        <f t="shared" si="19"/>
        <v>967</v>
      </c>
      <c r="P29" s="20">
        <v>2</v>
      </c>
      <c r="Q29" s="20">
        <v>84</v>
      </c>
      <c r="R29" s="20">
        <v>28</v>
      </c>
      <c r="S29" s="20">
        <v>539</v>
      </c>
      <c r="T29" s="20">
        <v>290</v>
      </c>
      <c r="U29" s="20">
        <v>309</v>
      </c>
      <c r="V29" s="25">
        <f t="shared" si="20"/>
        <v>1252</v>
      </c>
      <c r="W29" s="25">
        <f t="shared" ref="W29" si="45">SUM(B29,I29,P29)</f>
        <v>6</v>
      </c>
      <c r="X29" s="25">
        <f t="shared" ref="X29" si="46">SUM(C29,J29,Q29)</f>
        <v>91</v>
      </c>
      <c r="Y29" s="25">
        <f t="shared" si="21"/>
        <v>232</v>
      </c>
      <c r="Z29" s="25">
        <f t="shared" si="21"/>
        <v>774</v>
      </c>
      <c r="AA29" s="25">
        <f t="shared" ref="AA29" si="47">SUM(F29,M29,T29)</f>
        <v>3833</v>
      </c>
      <c r="AB29" s="25">
        <f t="shared" ref="AB29" si="48">SUM(G29,N29,U29)</f>
        <v>1226</v>
      </c>
      <c r="AC29" s="25">
        <f>SUM(H29,O29,V29)</f>
        <v>6162</v>
      </c>
      <c r="AG29" s="25"/>
      <c r="AH29" s="25"/>
      <c r="AI29" s="25"/>
      <c r="AJ29" s="25"/>
      <c r="AK29" s="25"/>
      <c r="AL29" s="25"/>
    </row>
    <row r="30" spans="1:38" x14ac:dyDescent="0.25">
      <c r="AG30" s="25"/>
      <c r="AH30" s="25"/>
      <c r="AI30" s="25"/>
      <c r="AJ30" s="25"/>
      <c r="AK30" s="25"/>
      <c r="AL30" s="25"/>
    </row>
    <row r="31" spans="1:38" x14ac:dyDescent="0.25">
      <c r="A31" s="31">
        <v>2020</v>
      </c>
      <c r="B31" s="33" t="s">
        <v>69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G31" s="25"/>
      <c r="AH31" s="25"/>
      <c r="AI31" s="25"/>
      <c r="AJ31" s="25"/>
      <c r="AK31" s="25"/>
      <c r="AL31" s="25"/>
    </row>
    <row r="32" spans="1:38" ht="31.5" x14ac:dyDescent="0.25">
      <c r="A32" s="31"/>
      <c r="B32" s="23" t="s">
        <v>23</v>
      </c>
      <c r="C32" s="23" t="s">
        <v>24</v>
      </c>
      <c r="D32" s="23" t="s">
        <v>70</v>
      </c>
      <c r="E32" s="23" t="s">
        <v>71</v>
      </c>
      <c r="F32" s="23" t="s">
        <v>25</v>
      </c>
      <c r="G32" s="23" t="s">
        <v>26</v>
      </c>
      <c r="H32" s="23" t="s">
        <v>27</v>
      </c>
      <c r="I32" s="23" t="s">
        <v>28</v>
      </c>
      <c r="J32" s="23" t="s">
        <v>29</v>
      </c>
      <c r="K32" s="23" t="s">
        <v>72</v>
      </c>
      <c r="L32" s="23" t="s">
        <v>73</v>
      </c>
      <c r="M32" s="23" t="s">
        <v>30</v>
      </c>
      <c r="N32" s="23" t="s">
        <v>31</v>
      </c>
      <c r="O32" s="23" t="s">
        <v>32</v>
      </c>
      <c r="P32" s="23" t="s">
        <v>33</v>
      </c>
      <c r="Q32" s="23" t="s">
        <v>34</v>
      </c>
      <c r="R32" s="23" t="s">
        <v>74</v>
      </c>
      <c r="S32" s="23" t="s">
        <v>75</v>
      </c>
      <c r="T32" s="23" t="s">
        <v>35</v>
      </c>
      <c r="U32" s="23" t="s">
        <v>36</v>
      </c>
      <c r="V32" s="23" t="s">
        <v>37</v>
      </c>
      <c r="W32" s="24" t="s">
        <v>38</v>
      </c>
      <c r="X32" s="24" t="s">
        <v>39</v>
      </c>
      <c r="Y32" s="24" t="s">
        <v>76</v>
      </c>
      <c r="Z32" s="24" t="s">
        <v>77</v>
      </c>
      <c r="AA32" s="24" t="s">
        <v>40</v>
      </c>
      <c r="AB32" s="24" t="s">
        <v>41</v>
      </c>
      <c r="AC32" s="24" t="s">
        <v>42</v>
      </c>
      <c r="AG32" s="25"/>
      <c r="AH32" s="25"/>
      <c r="AI32" s="25"/>
      <c r="AJ32" s="25"/>
      <c r="AK32" s="25"/>
      <c r="AL32" s="25"/>
    </row>
    <row r="33" spans="1:38" x14ac:dyDescent="0.25">
      <c r="A33" s="23" t="s">
        <v>10</v>
      </c>
      <c r="B33" s="20">
        <v>3</v>
      </c>
      <c r="C33" s="20">
        <v>11</v>
      </c>
      <c r="D33" s="20">
        <v>206</v>
      </c>
      <c r="E33" s="20">
        <v>61</v>
      </c>
      <c r="F33" s="20">
        <v>3712</v>
      </c>
      <c r="G33" s="20">
        <v>410</v>
      </c>
      <c r="H33" s="25">
        <f>SUM(B33:G33)</f>
        <v>4403</v>
      </c>
      <c r="I33" s="20">
        <v>0</v>
      </c>
      <c r="J33" s="20">
        <v>6</v>
      </c>
      <c r="K33" s="20">
        <v>81</v>
      </c>
      <c r="L33" s="20">
        <v>114</v>
      </c>
      <c r="M33" s="20">
        <v>687</v>
      </c>
      <c r="N33" s="20">
        <v>327</v>
      </c>
      <c r="O33" s="25">
        <f>SUM(I33:N33)</f>
        <v>1215</v>
      </c>
      <c r="P33" s="20">
        <v>0</v>
      </c>
      <c r="Q33" s="20">
        <v>45</v>
      </c>
      <c r="R33" s="20">
        <v>45</v>
      </c>
      <c r="S33" s="20">
        <v>449</v>
      </c>
      <c r="T33" s="20">
        <v>421</v>
      </c>
      <c r="U33" s="20">
        <v>295</v>
      </c>
      <c r="V33" s="25">
        <f>SUM(P33:U33)</f>
        <v>1255</v>
      </c>
      <c r="W33" s="25">
        <f t="shared" ref="W33:W44" si="49">SUM(B33,I33,P33)</f>
        <v>3</v>
      </c>
      <c r="X33" s="25">
        <f t="shared" ref="X33" si="50">SUM(C33,J33,Q33)</f>
        <v>62</v>
      </c>
      <c r="Y33" s="25">
        <f>SUM(D33,K33,R33)</f>
        <v>332</v>
      </c>
      <c r="Z33" s="25">
        <f>SUM(E33,L33,S33)</f>
        <v>624</v>
      </c>
      <c r="AA33" s="25">
        <f t="shared" ref="AA33" si="51">SUM(F33,M33,T33)</f>
        <v>4820</v>
      </c>
      <c r="AB33" s="25">
        <f t="shared" ref="AB33" si="52">SUM(G33,N33,U33)</f>
        <v>1032</v>
      </c>
      <c r="AC33" s="25">
        <f t="shared" ref="AC33:AC42" si="53">SUM(H33,O33,V33)</f>
        <v>6873</v>
      </c>
      <c r="AG33" s="25"/>
      <c r="AH33" s="25"/>
      <c r="AI33" s="25"/>
      <c r="AJ33" s="25"/>
      <c r="AK33" s="25"/>
      <c r="AL33" s="25"/>
    </row>
    <row r="34" spans="1:38" x14ac:dyDescent="0.25">
      <c r="A34" s="23" t="s">
        <v>11</v>
      </c>
      <c r="B34" s="20">
        <v>3</v>
      </c>
      <c r="C34" s="20">
        <v>10</v>
      </c>
      <c r="D34" s="20">
        <v>208</v>
      </c>
      <c r="E34" s="20">
        <v>72</v>
      </c>
      <c r="F34" s="20">
        <v>3472</v>
      </c>
      <c r="G34" s="20">
        <v>625</v>
      </c>
      <c r="H34" s="25">
        <f t="shared" ref="H34:H44" si="54">SUM(B34:G34)</f>
        <v>4390</v>
      </c>
      <c r="I34" s="20">
        <v>1</v>
      </c>
      <c r="J34" s="20">
        <v>15</v>
      </c>
      <c r="K34" s="20">
        <v>101</v>
      </c>
      <c r="L34" s="20">
        <v>123</v>
      </c>
      <c r="M34" s="20">
        <v>606</v>
      </c>
      <c r="N34" s="20">
        <v>354</v>
      </c>
      <c r="O34" s="25">
        <f t="shared" ref="O34:O44" si="55">SUM(I34:N34)</f>
        <v>1200</v>
      </c>
      <c r="P34" s="20">
        <v>0</v>
      </c>
      <c r="Q34" s="20">
        <v>39</v>
      </c>
      <c r="R34" s="20">
        <v>34</v>
      </c>
      <c r="S34" s="20">
        <v>477</v>
      </c>
      <c r="T34" s="20">
        <v>327</v>
      </c>
      <c r="U34" s="20">
        <v>285</v>
      </c>
      <c r="V34" s="25">
        <f t="shared" ref="V34:V44" si="56">SUM(P34:U34)</f>
        <v>1162</v>
      </c>
      <c r="W34" s="25">
        <f t="shared" si="49"/>
        <v>4</v>
      </c>
      <c r="X34" s="25">
        <f t="shared" ref="X34:X42" si="57">SUM(C34,J34,Q34)</f>
        <v>64</v>
      </c>
      <c r="Y34" s="25">
        <f t="shared" ref="Y34:Y44" si="58">SUM(D34,K34,R34)</f>
        <v>343</v>
      </c>
      <c r="Z34" s="25">
        <f t="shared" ref="Z34:Z44" si="59">SUM(E34,L34,S34)</f>
        <v>672</v>
      </c>
      <c r="AA34" s="25">
        <f t="shared" ref="AA34:AA42" si="60">SUM(F34,M34,T34)</f>
        <v>4405</v>
      </c>
      <c r="AB34" s="25">
        <f t="shared" ref="AB34:AB42" si="61">SUM(G34,N34,U34)</f>
        <v>1264</v>
      </c>
      <c r="AC34" s="25">
        <f t="shared" si="53"/>
        <v>6752</v>
      </c>
      <c r="AG34" s="25"/>
      <c r="AH34" s="25"/>
      <c r="AI34" s="25"/>
      <c r="AJ34" s="25"/>
      <c r="AK34" s="25"/>
      <c r="AL34" s="25"/>
    </row>
    <row r="35" spans="1:38" x14ac:dyDescent="0.25">
      <c r="A35" s="23" t="s">
        <v>12</v>
      </c>
      <c r="B35" s="20">
        <v>4</v>
      </c>
      <c r="C35" s="20">
        <v>4</v>
      </c>
      <c r="D35" s="20">
        <v>150</v>
      </c>
      <c r="E35" s="20">
        <v>56</v>
      </c>
      <c r="F35" s="20">
        <v>3161</v>
      </c>
      <c r="G35" s="20">
        <v>325</v>
      </c>
      <c r="H35" s="25">
        <f t="shared" si="54"/>
        <v>3700</v>
      </c>
      <c r="I35" s="20">
        <v>0</v>
      </c>
      <c r="J35" s="20">
        <v>4</v>
      </c>
      <c r="K35" s="20">
        <v>76</v>
      </c>
      <c r="L35" s="20">
        <v>90</v>
      </c>
      <c r="M35" s="20">
        <v>607</v>
      </c>
      <c r="N35" s="20">
        <v>223</v>
      </c>
      <c r="O35" s="25">
        <f t="shared" si="55"/>
        <v>1000</v>
      </c>
      <c r="P35" s="20">
        <v>1</v>
      </c>
      <c r="Q35" s="20">
        <v>34</v>
      </c>
      <c r="R35" s="20">
        <v>29</v>
      </c>
      <c r="S35" s="20">
        <v>408</v>
      </c>
      <c r="T35" s="20">
        <v>457</v>
      </c>
      <c r="U35" s="20">
        <v>158</v>
      </c>
      <c r="V35" s="25">
        <f t="shared" si="56"/>
        <v>1087</v>
      </c>
      <c r="W35" s="25">
        <f t="shared" si="49"/>
        <v>5</v>
      </c>
      <c r="X35" s="25">
        <f t="shared" si="57"/>
        <v>42</v>
      </c>
      <c r="Y35" s="25">
        <f t="shared" si="58"/>
        <v>255</v>
      </c>
      <c r="Z35" s="25">
        <f t="shared" si="59"/>
        <v>554</v>
      </c>
      <c r="AA35" s="25">
        <f t="shared" si="60"/>
        <v>4225</v>
      </c>
      <c r="AB35" s="25">
        <f t="shared" si="61"/>
        <v>706</v>
      </c>
      <c r="AC35" s="25">
        <f t="shared" si="53"/>
        <v>5787</v>
      </c>
      <c r="AG35" s="25"/>
      <c r="AH35" s="25"/>
      <c r="AI35" s="25"/>
      <c r="AJ35" s="25"/>
      <c r="AK35" s="25"/>
      <c r="AL35" s="25"/>
    </row>
    <row r="36" spans="1:38" x14ac:dyDescent="0.25">
      <c r="A36" s="23" t="s">
        <v>13</v>
      </c>
      <c r="B36" s="27">
        <v>0</v>
      </c>
      <c r="C36" s="27">
        <v>1</v>
      </c>
      <c r="D36" s="27">
        <v>100</v>
      </c>
      <c r="E36" s="27">
        <v>39</v>
      </c>
      <c r="F36" s="27">
        <v>2355</v>
      </c>
      <c r="G36" s="27">
        <v>1</v>
      </c>
      <c r="H36" s="25">
        <f t="shared" si="54"/>
        <v>2496</v>
      </c>
      <c r="I36" s="20">
        <v>0</v>
      </c>
      <c r="J36" s="20">
        <v>3</v>
      </c>
      <c r="K36" s="20">
        <v>46</v>
      </c>
      <c r="L36" s="20">
        <v>57</v>
      </c>
      <c r="M36" s="20">
        <v>495</v>
      </c>
      <c r="N36" s="20">
        <v>1</v>
      </c>
      <c r="O36" s="25">
        <f t="shared" si="55"/>
        <v>602</v>
      </c>
      <c r="P36" s="20">
        <v>2</v>
      </c>
      <c r="Q36" s="20">
        <v>26</v>
      </c>
      <c r="R36" s="20">
        <v>22</v>
      </c>
      <c r="S36" s="20">
        <v>294</v>
      </c>
      <c r="T36" s="20">
        <v>491</v>
      </c>
      <c r="U36" s="20">
        <v>1</v>
      </c>
      <c r="V36" s="25">
        <f t="shared" si="56"/>
        <v>836</v>
      </c>
      <c r="W36" s="25">
        <f t="shared" si="49"/>
        <v>2</v>
      </c>
      <c r="X36" s="25">
        <f t="shared" si="57"/>
        <v>30</v>
      </c>
      <c r="Y36" s="25">
        <f t="shared" si="58"/>
        <v>168</v>
      </c>
      <c r="Z36" s="25">
        <f t="shared" si="59"/>
        <v>390</v>
      </c>
      <c r="AA36" s="25">
        <f t="shared" si="60"/>
        <v>3341</v>
      </c>
      <c r="AB36" s="25">
        <f t="shared" si="61"/>
        <v>3</v>
      </c>
      <c r="AC36" s="25">
        <f t="shared" si="53"/>
        <v>3934</v>
      </c>
      <c r="AG36" s="25"/>
      <c r="AH36" s="25"/>
      <c r="AI36" s="25"/>
      <c r="AJ36" s="25"/>
      <c r="AK36" s="25"/>
      <c r="AL36" s="25"/>
    </row>
    <row r="37" spans="1:38" x14ac:dyDescent="0.25">
      <c r="A37" s="23" t="s">
        <v>14</v>
      </c>
      <c r="B37" s="27">
        <v>3</v>
      </c>
      <c r="C37" s="27">
        <v>0</v>
      </c>
      <c r="D37" s="27">
        <v>128</v>
      </c>
      <c r="E37" s="27">
        <v>61</v>
      </c>
      <c r="F37" s="27">
        <v>3746</v>
      </c>
      <c r="G37" s="27">
        <v>4</v>
      </c>
      <c r="H37" s="25">
        <f t="shared" si="54"/>
        <v>3942</v>
      </c>
      <c r="I37" s="20">
        <v>1</v>
      </c>
      <c r="J37" s="20">
        <v>9</v>
      </c>
      <c r="K37" s="20">
        <v>71</v>
      </c>
      <c r="L37" s="20">
        <v>124</v>
      </c>
      <c r="M37" s="20">
        <v>946</v>
      </c>
      <c r="N37" s="20">
        <v>5</v>
      </c>
      <c r="O37" s="25">
        <f t="shared" si="55"/>
        <v>1156</v>
      </c>
      <c r="P37" s="20">
        <v>0</v>
      </c>
      <c r="Q37" s="20">
        <v>33</v>
      </c>
      <c r="R37" s="20">
        <v>47</v>
      </c>
      <c r="S37" s="20">
        <v>547</v>
      </c>
      <c r="T37" s="20">
        <v>769</v>
      </c>
      <c r="U37" s="20">
        <v>3</v>
      </c>
      <c r="V37" s="25">
        <f t="shared" si="56"/>
        <v>1399</v>
      </c>
      <c r="W37" s="25">
        <f t="shared" si="49"/>
        <v>4</v>
      </c>
      <c r="X37" s="25">
        <f t="shared" si="57"/>
        <v>42</v>
      </c>
      <c r="Y37" s="25">
        <f t="shared" si="58"/>
        <v>246</v>
      </c>
      <c r="Z37" s="25">
        <f t="shared" si="59"/>
        <v>732</v>
      </c>
      <c r="AA37" s="25">
        <f t="shared" si="60"/>
        <v>5461</v>
      </c>
      <c r="AB37" s="25">
        <f t="shared" si="61"/>
        <v>12</v>
      </c>
      <c r="AC37" s="25">
        <f t="shared" si="53"/>
        <v>6497</v>
      </c>
    </row>
    <row r="38" spans="1:38" x14ac:dyDescent="0.25">
      <c r="A38" s="23" t="s">
        <v>15</v>
      </c>
      <c r="B38" s="27">
        <v>3</v>
      </c>
      <c r="C38" s="27">
        <v>5</v>
      </c>
      <c r="D38" s="27">
        <v>63</v>
      </c>
      <c r="E38" s="27">
        <v>42</v>
      </c>
      <c r="F38" s="27">
        <v>2353</v>
      </c>
      <c r="G38" s="27">
        <v>0</v>
      </c>
      <c r="H38" s="25">
        <f t="shared" si="54"/>
        <v>2466</v>
      </c>
      <c r="I38" s="20">
        <v>0</v>
      </c>
      <c r="J38" s="20">
        <v>10</v>
      </c>
      <c r="K38" s="20">
        <v>60</v>
      </c>
      <c r="L38" s="20">
        <v>94</v>
      </c>
      <c r="M38" s="20">
        <v>830</v>
      </c>
      <c r="N38" s="20">
        <v>0</v>
      </c>
      <c r="O38" s="25">
        <f t="shared" si="55"/>
        <v>994</v>
      </c>
      <c r="P38" s="20">
        <v>1</v>
      </c>
      <c r="Q38" s="20">
        <v>35</v>
      </c>
      <c r="R38" s="20">
        <v>22</v>
      </c>
      <c r="S38" s="20">
        <v>420</v>
      </c>
      <c r="T38" s="20">
        <v>405</v>
      </c>
      <c r="U38" s="20">
        <v>2</v>
      </c>
      <c r="V38" s="25">
        <f t="shared" si="56"/>
        <v>885</v>
      </c>
      <c r="W38" s="25">
        <f t="shared" si="49"/>
        <v>4</v>
      </c>
      <c r="X38" s="25">
        <f t="shared" si="57"/>
        <v>50</v>
      </c>
      <c r="Y38" s="25">
        <f t="shared" si="58"/>
        <v>145</v>
      </c>
      <c r="Z38" s="25">
        <f t="shared" si="59"/>
        <v>556</v>
      </c>
      <c r="AA38" s="25">
        <f t="shared" si="60"/>
        <v>3588</v>
      </c>
      <c r="AB38" s="25">
        <f t="shared" si="61"/>
        <v>2</v>
      </c>
      <c r="AC38" s="25">
        <f t="shared" si="53"/>
        <v>4345</v>
      </c>
    </row>
    <row r="39" spans="1:38" x14ac:dyDescent="0.25">
      <c r="A39" s="23" t="s">
        <v>16</v>
      </c>
      <c r="B39" s="27">
        <v>1</v>
      </c>
      <c r="C39" s="27">
        <v>4</v>
      </c>
      <c r="D39" s="27">
        <v>67</v>
      </c>
      <c r="E39" s="27">
        <v>109</v>
      </c>
      <c r="F39" s="27">
        <v>2237</v>
      </c>
      <c r="G39" s="27">
        <v>95</v>
      </c>
      <c r="H39" s="25">
        <f t="shared" si="54"/>
        <v>2513</v>
      </c>
      <c r="I39" s="20">
        <v>4</v>
      </c>
      <c r="J39" s="20">
        <v>6</v>
      </c>
      <c r="K39" s="20">
        <v>25</v>
      </c>
      <c r="L39" s="20">
        <v>146</v>
      </c>
      <c r="M39" s="20">
        <v>348</v>
      </c>
      <c r="N39" s="20">
        <v>71</v>
      </c>
      <c r="O39" s="25">
        <f t="shared" si="55"/>
        <v>600</v>
      </c>
      <c r="P39" s="20">
        <v>2</v>
      </c>
      <c r="Q39" s="20">
        <v>60</v>
      </c>
      <c r="R39" s="20">
        <v>16</v>
      </c>
      <c r="S39" s="20">
        <v>505</v>
      </c>
      <c r="T39" s="20">
        <v>295</v>
      </c>
      <c r="U39" s="20">
        <v>114</v>
      </c>
      <c r="V39" s="25">
        <f t="shared" si="56"/>
        <v>992</v>
      </c>
      <c r="W39" s="25">
        <f t="shared" si="49"/>
        <v>7</v>
      </c>
      <c r="X39" s="25">
        <f t="shared" si="57"/>
        <v>70</v>
      </c>
      <c r="Y39" s="25">
        <f t="shared" si="58"/>
        <v>108</v>
      </c>
      <c r="Z39" s="25">
        <f t="shared" si="59"/>
        <v>760</v>
      </c>
      <c r="AA39" s="25">
        <f t="shared" si="60"/>
        <v>2880</v>
      </c>
      <c r="AB39" s="25">
        <f t="shared" si="61"/>
        <v>280</v>
      </c>
      <c r="AC39" s="25">
        <f t="shared" si="53"/>
        <v>4105</v>
      </c>
    </row>
    <row r="40" spans="1:38" x14ac:dyDescent="0.25">
      <c r="A40" s="23" t="s">
        <v>17</v>
      </c>
      <c r="B40" s="27">
        <v>5</v>
      </c>
      <c r="C40" s="27">
        <v>5</v>
      </c>
      <c r="D40" s="27">
        <v>144</v>
      </c>
      <c r="E40" s="27">
        <v>82</v>
      </c>
      <c r="F40" s="27">
        <v>2590</v>
      </c>
      <c r="G40" s="27">
        <v>337</v>
      </c>
      <c r="H40" s="25">
        <f t="shared" si="54"/>
        <v>3163</v>
      </c>
      <c r="I40" s="20">
        <v>4</v>
      </c>
      <c r="J40" s="20">
        <v>6</v>
      </c>
      <c r="K40" s="20">
        <v>62</v>
      </c>
      <c r="L40" s="20">
        <v>177</v>
      </c>
      <c r="M40" s="20">
        <v>414</v>
      </c>
      <c r="N40" s="20">
        <v>237</v>
      </c>
      <c r="O40" s="25">
        <f t="shared" si="55"/>
        <v>900</v>
      </c>
      <c r="P40" s="20">
        <v>2</v>
      </c>
      <c r="Q40" s="20">
        <v>58</v>
      </c>
      <c r="R40" s="20">
        <v>17</v>
      </c>
      <c r="S40" s="20">
        <v>615</v>
      </c>
      <c r="T40" s="20">
        <v>282</v>
      </c>
      <c r="U40" s="20">
        <v>237</v>
      </c>
      <c r="V40" s="25">
        <f t="shared" si="56"/>
        <v>1211</v>
      </c>
      <c r="W40" s="25">
        <f t="shared" si="49"/>
        <v>11</v>
      </c>
      <c r="X40" s="25">
        <f t="shared" si="57"/>
        <v>69</v>
      </c>
      <c r="Y40" s="25">
        <f t="shared" si="58"/>
        <v>223</v>
      </c>
      <c r="Z40" s="25">
        <f t="shared" si="59"/>
        <v>874</v>
      </c>
      <c r="AA40" s="25">
        <f t="shared" si="60"/>
        <v>3286</v>
      </c>
      <c r="AB40" s="25">
        <f t="shared" si="61"/>
        <v>811</v>
      </c>
      <c r="AC40" s="25">
        <f t="shared" si="53"/>
        <v>5274</v>
      </c>
    </row>
    <row r="41" spans="1:38" x14ac:dyDescent="0.25">
      <c r="A41" s="23" t="s">
        <v>18</v>
      </c>
      <c r="B41" s="27">
        <v>4</v>
      </c>
      <c r="C41" s="27">
        <v>10</v>
      </c>
      <c r="D41" s="27">
        <v>140</v>
      </c>
      <c r="E41" s="27">
        <v>91</v>
      </c>
      <c r="F41" s="27">
        <v>2724</v>
      </c>
      <c r="G41" s="27">
        <v>386</v>
      </c>
      <c r="H41" s="25">
        <f t="shared" si="54"/>
        <v>3355</v>
      </c>
      <c r="I41" s="20">
        <v>2</v>
      </c>
      <c r="J41" s="20">
        <v>10</v>
      </c>
      <c r="K41" s="20">
        <v>60</v>
      </c>
      <c r="L41" s="20">
        <v>225</v>
      </c>
      <c r="M41" s="20">
        <v>495</v>
      </c>
      <c r="N41" s="20">
        <v>209</v>
      </c>
      <c r="O41" s="25">
        <f t="shared" si="55"/>
        <v>1001</v>
      </c>
      <c r="P41" s="20">
        <v>3</v>
      </c>
      <c r="Q41" s="20">
        <v>66</v>
      </c>
      <c r="R41" s="20">
        <v>15</v>
      </c>
      <c r="S41" s="20">
        <v>857</v>
      </c>
      <c r="T41" s="20">
        <v>276</v>
      </c>
      <c r="U41" s="20">
        <v>227</v>
      </c>
      <c r="V41" s="25">
        <f t="shared" si="56"/>
        <v>1444</v>
      </c>
      <c r="W41" s="25">
        <f t="shared" si="49"/>
        <v>9</v>
      </c>
      <c r="X41" s="25">
        <f t="shared" si="57"/>
        <v>86</v>
      </c>
      <c r="Y41" s="25">
        <f t="shared" si="58"/>
        <v>215</v>
      </c>
      <c r="Z41" s="25">
        <f t="shared" si="59"/>
        <v>1173</v>
      </c>
      <c r="AA41" s="25">
        <f t="shared" si="60"/>
        <v>3495</v>
      </c>
      <c r="AB41" s="25">
        <f t="shared" si="61"/>
        <v>822</v>
      </c>
      <c r="AC41" s="25">
        <f t="shared" si="53"/>
        <v>5800</v>
      </c>
    </row>
    <row r="42" spans="1:38" x14ac:dyDescent="0.25">
      <c r="A42" s="23" t="s">
        <v>19</v>
      </c>
      <c r="B42" s="27">
        <v>1</v>
      </c>
      <c r="C42" s="27">
        <v>10</v>
      </c>
      <c r="D42" s="27">
        <v>172</v>
      </c>
      <c r="E42" s="27">
        <v>108</v>
      </c>
      <c r="F42" s="27">
        <v>3303</v>
      </c>
      <c r="G42" s="27">
        <v>402</v>
      </c>
      <c r="H42" s="25">
        <f t="shared" si="54"/>
        <v>3996</v>
      </c>
      <c r="I42" s="20">
        <v>3</v>
      </c>
      <c r="J42" s="20">
        <v>14</v>
      </c>
      <c r="K42" s="20">
        <v>64</v>
      </c>
      <c r="L42" s="20">
        <v>237</v>
      </c>
      <c r="M42" s="20">
        <v>633</v>
      </c>
      <c r="N42" s="20">
        <v>249</v>
      </c>
      <c r="O42" s="25">
        <f t="shared" si="55"/>
        <v>1200</v>
      </c>
      <c r="P42" s="20">
        <v>0</v>
      </c>
      <c r="Q42" s="20">
        <v>61</v>
      </c>
      <c r="R42" s="20">
        <v>22</v>
      </c>
      <c r="S42" s="20">
        <v>732</v>
      </c>
      <c r="T42" s="20">
        <v>336</v>
      </c>
      <c r="U42" s="20">
        <v>225</v>
      </c>
      <c r="V42" s="25">
        <f t="shared" si="56"/>
        <v>1376</v>
      </c>
      <c r="W42" s="25">
        <f t="shared" si="49"/>
        <v>4</v>
      </c>
      <c r="X42" s="25">
        <f t="shared" si="57"/>
        <v>85</v>
      </c>
      <c r="Y42" s="25">
        <f t="shared" si="58"/>
        <v>258</v>
      </c>
      <c r="Z42" s="25">
        <f t="shared" si="59"/>
        <v>1077</v>
      </c>
      <c r="AA42" s="25">
        <f t="shared" si="60"/>
        <v>4272</v>
      </c>
      <c r="AB42" s="25">
        <f t="shared" si="61"/>
        <v>876</v>
      </c>
      <c r="AC42" s="25">
        <f t="shared" si="53"/>
        <v>6572</v>
      </c>
    </row>
    <row r="43" spans="1:38" x14ac:dyDescent="0.25">
      <c r="A43" s="23" t="s">
        <v>20</v>
      </c>
      <c r="B43" s="27">
        <v>2</v>
      </c>
      <c r="C43" s="27">
        <v>4</v>
      </c>
      <c r="D43" s="27">
        <v>115</v>
      </c>
      <c r="E43" s="27">
        <v>84</v>
      </c>
      <c r="F43" s="27">
        <v>2941</v>
      </c>
      <c r="G43" s="27">
        <v>394</v>
      </c>
      <c r="H43" s="25">
        <f t="shared" si="54"/>
        <v>3540</v>
      </c>
      <c r="I43" s="20">
        <v>0</v>
      </c>
      <c r="J43" s="20">
        <v>16</v>
      </c>
      <c r="K43" s="20">
        <v>62</v>
      </c>
      <c r="L43" s="20">
        <v>189</v>
      </c>
      <c r="M43" s="20">
        <v>487</v>
      </c>
      <c r="N43" s="20">
        <v>213</v>
      </c>
      <c r="O43" s="25">
        <f t="shared" si="55"/>
        <v>967</v>
      </c>
      <c r="P43" s="20">
        <v>2</v>
      </c>
      <c r="Q43" s="20">
        <v>58</v>
      </c>
      <c r="R43" s="20">
        <v>26</v>
      </c>
      <c r="S43" s="20">
        <v>632</v>
      </c>
      <c r="T43" s="20">
        <v>286</v>
      </c>
      <c r="U43" s="20">
        <v>186</v>
      </c>
      <c r="V43" s="25">
        <f t="shared" si="56"/>
        <v>1190</v>
      </c>
      <c r="W43" s="25">
        <f t="shared" si="49"/>
        <v>4</v>
      </c>
      <c r="X43" s="25">
        <f t="shared" ref="X43:X44" si="62">SUM(C43,J43,Q43)</f>
        <v>78</v>
      </c>
      <c r="Y43" s="25">
        <f t="shared" si="58"/>
        <v>203</v>
      </c>
      <c r="Z43" s="25">
        <f t="shared" si="59"/>
        <v>905</v>
      </c>
      <c r="AA43" s="25">
        <f t="shared" ref="AA43:AA44" si="63">SUM(F43,M43,T43)</f>
        <v>3714</v>
      </c>
      <c r="AB43" s="25">
        <f t="shared" ref="AB43:AB44" si="64">SUM(G43,N43,U43)</f>
        <v>793</v>
      </c>
      <c r="AC43" s="25">
        <f t="shared" ref="AC43:AC44" si="65">SUM(H43,O43,V43)</f>
        <v>5697</v>
      </c>
    </row>
    <row r="44" spans="1:38" x14ac:dyDescent="0.25">
      <c r="A44" s="23" t="s">
        <v>43</v>
      </c>
      <c r="B44" s="27">
        <v>0</v>
      </c>
      <c r="C44" s="27">
        <v>6</v>
      </c>
      <c r="D44" s="27">
        <v>164</v>
      </c>
      <c r="E44" s="27">
        <v>79</v>
      </c>
      <c r="F44" s="27">
        <v>3151</v>
      </c>
      <c r="G44" s="27">
        <v>478</v>
      </c>
      <c r="H44" s="25">
        <f t="shared" si="54"/>
        <v>3878</v>
      </c>
      <c r="I44" s="20">
        <v>0</v>
      </c>
      <c r="J44" s="20">
        <v>11</v>
      </c>
      <c r="K44" s="20">
        <v>53</v>
      </c>
      <c r="L44" s="20">
        <v>175</v>
      </c>
      <c r="M44" s="20">
        <v>538</v>
      </c>
      <c r="N44" s="20">
        <v>268</v>
      </c>
      <c r="O44" s="25">
        <f t="shared" si="55"/>
        <v>1045</v>
      </c>
      <c r="P44" s="20">
        <v>0</v>
      </c>
      <c r="Q44" s="20">
        <v>60</v>
      </c>
      <c r="R44" s="20">
        <v>17</v>
      </c>
      <c r="S44" s="20">
        <v>599</v>
      </c>
      <c r="T44" s="20">
        <v>310</v>
      </c>
      <c r="U44" s="20">
        <v>257</v>
      </c>
      <c r="V44" s="25">
        <f t="shared" si="56"/>
        <v>1243</v>
      </c>
      <c r="W44" s="25">
        <f t="shared" si="49"/>
        <v>0</v>
      </c>
      <c r="X44" s="25">
        <f t="shared" si="62"/>
        <v>77</v>
      </c>
      <c r="Y44" s="25">
        <f t="shared" si="58"/>
        <v>234</v>
      </c>
      <c r="Z44" s="25">
        <f t="shared" si="59"/>
        <v>853</v>
      </c>
      <c r="AA44" s="25">
        <f t="shared" si="63"/>
        <v>3999</v>
      </c>
      <c r="AB44" s="25">
        <f t="shared" si="64"/>
        <v>1003</v>
      </c>
      <c r="AC44" s="25">
        <f t="shared" si="65"/>
        <v>6166</v>
      </c>
    </row>
    <row r="45" spans="1:38" x14ac:dyDescent="0.25">
      <c r="A45" s="2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38" x14ac:dyDescent="0.25">
      <c r="A46" s="32">
        <v>2019</v>
      </c>
      <c r="B46" s="34" t="s">
        <v>67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38" ht="31.5" x14ac:dyDescent="0.25">
      <c r="A47" s="32"/>
      <c r="B47" s="23" t="s">
        <v>23</v>
      </c>
      <c r="C47" s="23" t="s">
        <v>24</v>
      </c>
      <c r="D47" s="23" t="s">
        <v>70</v>
      </c>
      <c r="E47" s="23" t="s">
        <v>71</v>
      </c>
      <c r="F47" s="23" t="s">
        <v>25</v>
      </c>
      <c r="G47" s="23" t="s">
        <v>26</v>
      </c>
      <c r="H47" s="23" t="s">
        <v>27</v>
      </c>
      <c r="I47" s="23" t="s">
        <v>28</v>
      </c>
      <c r="J47" s="23" t="s">
        <v>29</v>
      </c>
      <c r="K47" s="23" t="s">
        <v>72</v>
      </c>
      <c r="L47" s="23" t="s">
        <v>73</v>
      </c>
      <c r="M47" s="23" t="s">
        <v>30</v>
      </c>
      <c r="N47" s="23" t="s">
        <v>31</v>
      </c>
      <c r="O47" s="23" t="s">
        <v>32</v>
      </c>
      <c r="P47" s="23" t="s">
        <v>33</v>
      </c>
      <c r="Q47" s="23" t="s">
        <v>34</v>
      </c>
      <c r="R47" s="23" t="s">
        <v>74</v>
      </c>
      <c r="S47" s="23" t="s">
        <v>75</v>
      </c>
      <c r="T47" s="23" t="s">
        <v>35</v>
      </c>
      <c r="U47" s="23" t="s">
        <v>36</v>
      </c>
      <c r="V47" s="23" t="s">
        <v>37</v>
      </c>
      <c r="W47" s="24" t="s">
        <v>38</v>
      </c>
      <c r="X47" s="24" t="s">
        <v>39</v>
      </c>
      <c r="Y47" s="24" t="s">
        <v>76</v>
      </c>
      <c r="Z47" s="24" t="s">
        <v>77</v>
      </c>
      <c r="AA47" s="24" t="s">
        <v>40</v>
      </c>
      <c r="AB47" s="24" t="s">
        <v>41</v>
      </c>
      <c r="AC47" s="24" t="s">
        <v>42</v>
      </c>
    </row>
    <row r="48" spans="1:38" x14ac:dyDescent="0.25">
      <c r="A48" s="23" t="s">
        <v>10</v>
      </c>
      <c r="B48" s="20">
        <v>5</v>
      </c>
      <c r="C48" s="20">
        <v>22</v>
      </c>
      <c r="D48" s="20">
        <v>211</v>
      </c>
      <c r="E48" s="20">
        <v>696</v>
      </c>
      <c r="F48" s="20">
        <v>5850</v>
      </c>
      <c r="G48" s="20">
        <v>130</v>
      </c>
      <c r="H48" s="25">
        <f>SUM(B48:G48)</f>
        <v>6914</v>
      </c>
      <c r="I48" s="20">
        <v>8</v>
      </c>
      <c r="J48" s="20">
        <v>34</v>
      </c>
      <c r="K48" s="20">
        <v>16</v>
      </c>
      <c r="L48" s="20">
        <v>737</v>
      </c>
      <c r="M48" s="20">
        <v>933</v>
      </c>
      <c r="N48" s="20">
        <v>203</v>
      </c>
      <c r="O48" s="25">
        <f>SUM(I48:N48)</f>
        <v>1931</v>
      </c>
      <c r="P48" s="20">
        <v>3</v>
      </c>
      <c r="Q48" s="20">
        <v>47</v>
      </c>
      <c r="R48" s="20">
        <v>6</v>
      </c>
      <c r="S48" s="20">
        <v>792</v>
      </c>
      <c r="T48" s="20">
        <v>402</v>
      </c>
      <c r="U48" s="20">
        <v>5</v>
      </c>
      <c r="V48" s="25">
        <f>SUM(P48:U48)</f>
        <v>1255</v>
      </c>
      <c r="W48" s="25">
        <f>SUM(B48,I48,P48)</f>
        <v>16</v>
      </c>
      <c r="X48" s="25">
        <f t="shared" ref="X48:AB48" si="66">SUM(C48,J48,Q48)</f>
        <v>103</v>
      </c>
      <c r="Y48" s="25">
        <f>SUM(D48,K48,R48)</f>
        <v>233</v>
      </c>
      <c r="Z48" s="25">
        <f>SUM(E48,L48,S48)</f>
        <v>2225</v>
      </c>
      <c r="AA48" s="25">
        <f t="shared" si="66"/>
        <v>7185</v>
      </c>
      <c r="AB48" s="25">
        <f t="shared" si="66"/>
        <v>338</v>
      </c>
      <c r="AC48" s="25">
        <f t="shared" ref="AC48:AC59" si="67">SUM(H48,O48,V48)</f>
        <v>10100</v>
      </c>
    </row>
    <row r="49" spans="1:29" x14ac:dyDescent="0.25">
      <c r="A49" s="23" t="s">
        <v>11</v>
      </c>
      <c r="B49" s="20">
        <v>2</v>
      </c>
      <c r="C49" s="20">
        <v>26</v>
      </c>
      <c r="D49" s="20">
        <v>175</v>
      </c>
      <c r="E49" s="20">
        <v>637</v>
      </c>
      <c r="F49" s="20">
        <v>5138</v>
      </c>
      <c r="G49" s="20">
        <v>181</v>
      </c>
      <c r="H49" s="25">
        <f t="shared" ref="H49:H59" si="68">SUM(B49:G49)</f>
        <v>6159</v>
      </c>
      <c r="I49" s="20">
        <v>5</v>
      </c>
      <c r="J49" s="20">
        <v>34</v>
      </c>
      <c r="K49" s="20">
        <v>22</v>
      </c>
      <c r="L49" s="20">
        <v>659</v>
      </c>
      <c r="M49" s="20">
        <v>835</v>
      </c>
      <c r="N49" s="20">
        <v>182</v>
      </c>
      <c r="O49" s="25">
        <f t="shared" ref="O49:O59" si="69">SUM(I49:N49)</f>
        <v>1737</v>
      </c>
      <c r="P49" s="20">
        <v>2</v>
      </c>
      <c r="Q49" s="20">
        <v>56</v>
      </c>
      <c r="R49" s="20">
        <v>10</v>
      </c>
      <c r="S49" s="20">
        <v>661</v>
      </c>
      <c r="T49" s="20">
        <v>371</v>
      </c>
      <c r="U49" s="20">
        <v>6</v>
      </c>
      <c r="V49" s="25">
        <f t="shared" ref="V49:V59" si="70">SUM(P49:U49)</f>
        <v>1106</v>
      </c>
      <c r="W49" s="25">
        <f t="shared" ref="W49:W59" si="71">SUM(B49,I49,P49)</f>
        <v>9</v>
      </c>
      <c r="X49" s="25">
        <f t="shared" ref="X49:X59" si="72">SUM(C49,J49,Q49)</f>
        <v>116</v>
      </c>
      <c r="Y49" s="25">
        <f t="shared" ref="Y49:Y58" si="73">SUM(D49,K49,R49)</f>
        <v>207</v>
      </c>
      <c r="Z49" s="25">
        <f t="shared" ref="Z49:Z59" si="74">SUM(E49,L49,S49)</f>
        <v>1957</v>
      </c>
      <c r="AA49" s="25">
        <f t="shared" ref="AA49:AA59" si="75">SUM(F49,M49,T49)</f>
        <v>6344</v>
      </c>
      <c r="AB49" s="25">
        <f t="shared" ref="AB49:AB59" si="76">SUM(G49,N49,U49)</f>
        <v>369</v>
      </c>
      <c r="AC49" s="25">
        <f t="shared" si="67"/>
        <v>9002</v>
      </c>
    </row>
    <row r="50" spans="1:29" x14ac:dyDescent="0.25">
      <c r="A50" s="23" t="s">
        <v>12</v>
      </c>
      <c r="B50" s="20">
        <v>6</v>
      </c>
      <c r="C50" s="20">
        <v>18</v>
      </c>
      <c r="D50" s="20">
        <v>207</v>
      </c>
      <c r="E50" s="20">
        <v>650</v>
      </c>
      <c r="F50" s="20">
        <v>5910</v>
      </c>
      <c r="G50" s="20">
        <v>197</v>
      </c>
      <c r="H50" s="25">
        <f t="shared" si="68"/>
        <v>6988</v>
      </c>
      <c r="I50" s="20">
        <v>5</v>
      </c>
      <c r="J50" s="20">
        <v>38</v>
      </c>
      <c r="K50" s="20">
        <v>25</v>
      </c>
      <c r="L50" s="20">
        <v>737</v>
      </c>
      <c r="M50" s="20">
        <v>1017</v>
      </c>
      <c r="N50" s="20">
        <v>211</v>
      </c>
      <c r="O50" s="25">
        <f t="shared" si="69"/>
        <v>2033</v>
      </c>
      <c r="P50" s="20">
        <v>4</v>
      </c>
      <c r="Q50" s="20">
        <v>39</v>
      </c>
      <c r="R50" s="20">
        <v>8</v>
      </c>
      <c r="S50" s="20">
        <v>764</v>
      </c>
      <c r="T50" s="20">
        <v>383</v>
      </c>
      <c r="U50" s="20">
        <v>12</v>
      </c>
      <c r="V50" s="25">
        <f t="shared" si="70"/>
        <v>1210</v>
      </c>
      <c r="W50" s="25">
        <f t="shared" si="71"/>
        <v>15</v>
      </c>
      <c r="X50" s="25">
        <f t="shared" si="72"/>
        <v>95</v>
      </c>
      <c r="Y50" s="25">
        <f t="shared" si="73"/>
        <v>240</v>
      </c>
      <c r="Z50" s="25">
        <f t="shared" si="74"/>
        <v>2151</v>
      </c>
      <c r="AA50" s="25">
        <f t="shared" si="75"/>
        <v>7310</v>
      </c>
      <c r="AB50" s="25">
        <f t="shared" si="76"/>
        <v>420</v>
      </c>
      <c r="AC50" s="25">
        <f t="shared" si="67"/>
        <v>10231</v>
      </c>
    </row>
    <row r="51" spans="1:29" x14ac:dyDescent="0.25">
      <c r="A51" s="23" t="s">
        <v>13</v>
      </c>
      <c r="B51" s="20">
        <v>7</v>
      </c>
      <c r="C51" s="20">
        <v>26</v>
      </c>
      <c r="D51" s="20">
        <v>201</v>
      </c>
      <c r="E51" s="20">
        <v>603</v>
      </c>
      <c r="F51" s="20">
        <v>5676</v>
      </c>
      <c r="G51" s="20">
        <v>157</v>
      </c>
      <c r="H51" s="25">
        <f t="shared" si="68"/>
        <v>6670</v>
      </c>
      <c r="I51" s="20">
        <v>1</v>
      </c>
      <c r="J51" s="20">
        <v>24</v>
      </c>
      <c r="K51" s="20">
        <v>31</v>
      </c>
      <c r="L51" s="20">
        <v>657</v>
      </c>
      <c r="M51" s="20">
        <v>925</v>
      </c>
      <c r="N51" s="20">
        <v>190</v>
      </c>
      <c r="O51" s="25">
        <f t="shared" si="69"/>
        <v>1828</v>
      </c>
      <c r="P51" s="20">
        <v>1</v>
      </c>
      <c r="Q51" s="20">
        <v>49</v>
      </c>
      <c r="R51" s="20">
        <v>4</v>
      </c>
      <c r="S51" s="20">
        <v>708</v>
      </c>
      <c r="T51" s="20">
        <v>469</v>
      </c>
      <c r="U51" s="20">
        <v>12</v>
      </c>
      <c r="V51" s="25">
        <f t="shared" si="70"/>
        <v>1243</v>
      </c>
      <c r="W51" s="25">
        <f t="shared" si="71"/>
        <v>9</v>
      </c>
      <c r="X51" s="25">
        <f t="shared" si="72"/>
        <v>99</v>
      </c>
      <c r="Y51" s="25">
        <f t="shared" si="73"/>
        <v>236</v>
      </c>
      <c r="Z51" s="25">
        <f t="shared" si="74"/>
        <v>1968</v>
      </c>
      <c r="AA51" s="25">
        <f t="shared" si="75"/>
        <v>7070</v>
      </c>
      <c r="AB51" s="25">
        <f t="shared" si="76"/>
        <v>359</v>
      </c>
      <c r="AC51" s="25">
        <f t="shared" si="67"/>
        <v>9741</v>
      </c>
    </row>
    <row r="52" spans="1:29" x14ac:dyDescent="0.25">
      <c r="A52" s="23" t="s">
        <v>14</v>
      </c>
      <c r="B52" s="20">
        <v>10</v>
      </c>
      <c r="C52" s="20">
        <v>17</v>
      </c>
      <c r="D52" s="20">
        <v>267</v>
      </c>
      <c r="E52" s="20">
        <v>629</v>
      </c>
      <c r="F52" s="20">
        <v>6199</v>
      </c>
      <c r="G52" s="20">
        <v>170</v>
      </c>
      <c r="H52" s="25">
        <f t="shared" si="68"/>
        <v>7292</v>
      </c>
      <c r="I52" s="20">
        <v>2</v>
      </c>
      <c r="J52" s="20">
        <v>37</v>
      </c>
      <c r="K52" s="20">
        <v>22</v>
      </c>
      <c r="L52" s="20">
        <v>654</v>
      </c>
      <c r="M52" s="20">
        <v>900</v>
      </c>
      <c r="N52" s="20">
        <v>191</v>
      </c>
      <c r="O52" s="25">
        <f t="shared" si="69"/>
        <v>1806</v>
      </c>
      <c r="P52" s="20">
        <v>3</v>
      </c>
      <c r="Q52" s="20">
        <v>47</v>
      </c>
      <c r="R52" s="20">
        <v>14</v>
      </c>
      <c r="S52" s="20">
        <v>789</v>
      </c>
      <c r="T52" s="20">
        <v>493</v>
      </c>
      <c r="U52" s="20">
        <v>13</v>
      </c>
      <c r="V52" s="25">
        <f t="shared" si="70"/>
        <v>1359</v>
      </c>
      <c r="W52" s="25">
        <f t="shared" si="71"/>
        <v>15</v>
      </c>
      <c r="X52" s="25">
        <f t="shared" si="72"/>
        <v>101</v>
      </c>
      <c r="Y52" s="25">
        <f t="shared" si="73"/>
        <v>303</v>
      </c>
      <c r="Z52" s="25">
        <f t="shared" si="74"/>
        <v>2072</v>
      </c>
      <c r="AA52" s="25">
        <f t="shared" si="75"/>
        <v>7592</v>
      </c>
      <c r="AB52" s="25">
        <f t="shared" si="76"/>
        <v>374</v>
      </c>
      <c r="AC52" s="25">
        <f t="shared" si="67"/>
        <v>10457</v>
      </c>
    </row>
    <row r="53" spans="1:29" x14ac:dyDescent="0.25">
      <c r="A53" s="23" t="s">
        <v>15</v>
      </c>
      <c r="B53" s="20">
        <v>4</v>
      </c>
      <c r="C53" s="20">
        <v>13</v>
      </c>
      <c r="D53" s="20">
        <v>228</v>
      </c>
      <c r="E53" s="20">
        <v>563</v>
      </c>
      <c r="F53" s="20">
        <v>5472</v>
      </c>
      <c r="G53" s="20">
        <v>232</v>
      </c>
      <c r="H53" s="25">
        <f t="shared" si="68"/>
        <v>6512</v>
      </c>
      <c r="I53" s="20">
        <v>1</v>
      </c>
      <c r="J53" s="20">
        <v>23</v>
      </c>
      <c r="K53" s="20">
        <v>24</v>
      </c>
      <c r="L53" s="20">
        <v>574</v>
      </c>
      <c r="M53" s="20">
        <v>766</v>
      </c>
      <c r="N53" s="20">
        <v>200</v>
      </c>
      <c r="O53" s="25">
        <f t="shared" si="69"/>
        <v>1588</v>
      </c>
      <c r="P53" s="20">
        <v>1</v>
      </c>
      <c r="Q53" s="20">
        <v>50</v>
      </c>
      <c r="R53" s="20">
        <v>6</v>
      </c>
      <c r="S53" s="20">
        <v>724</v>
      </c>
      <c r="T53" s="20">
        <v>374</v>
      </c>
      <c r="U53" s="20">
        <v>21</v>
      </c>
      <c r="V53" s="25">
        <f t="shared" si="70"/>
        <v>1176</v>
      </c>
      <c r="W53" s="25">
        <f t="shared" si="71"/>
        <v>6</v>
      </c>
      <c r="X53" s="25">
        <f t="shared" si="72"/>
        <v>86</v>
      </c>
      <c r="Y53" s="25">
        <f t="shared" si="73"/>
        <v>258</v>
      </c>
      <c r="Z53" s="25">
        <f t="shared" si="74"/>
        <v>1861</v>
      </c>
      <c r="AA53" s="25">
        <f t="shared" si="75"/>
        <v>6612</v>
      </c>
      <c r="AB53" s="25">
        <f t="shared" si="76"/>
        <v>453</v>
      </c>
      <c r="AC53" s="25">
        <f t="shared" si="67"/>
        <v>9276</v>
      </c>
    </row>
    <row r="54" spans="1:29" x14ac:dyDescent="0.25">
      <c r="A54" s="23" t="s">
        <v>16</v>
      </c>
      <c r="B54" s="20">
        <v>0</v>
      </c>
      <c r="C54" s="20">
        <v>13</v>
      </c>
      <c r="D54" s="20">
        <v>217</v>
      </c>
      <c r="E54" s="20">
        <v>568</v>
      </c>
      <c r="F54" s="20">
        <v>6070</v>
      </c>
      <c r="G54" s="20">
        <v>263</v>
      </c>
      <c r="H54" s="25">
        <f t="shared" si="68"/>
        <v>7131</v>
      </c>
      <c r="I54" s="20">
        <v>4</v>
      </c>
      <c r="J54" s="20">
        <v>38</v>
      </c>
      <c r="K54" s="20">
        <v>28</v>
      </c>
      <c r="L54" s="20">
        <v>601</v>
      </c>
      <c r="M54" s="20">
        <v>874</v>
      </c>
      <c r="N54" s="20">
        <v>244</v>
      </c>
      <c r="O54" s="25">
        <f t="shared" si="69"/>
        <v>1789</v>
      </c>
      <c r="P54" s="20">
        <v>1</v>
      </c>
      <c r="Q54" s="20">
        <v>71</v>
      </c>
      <c r="R54" s="20">
        <v>8</v>
      </c>
      <c r="S54" s="20">
        <v>808</v>
      </c>
      <c r="T54" s="20">
        <v>450</v>
      </c>
      <c r="U54" s="20">
        <v>37</v>
      </c>
      <c r="V54" s="25">
        <f t="shared" si="70"/>
        <v>1375</v>
      </c>
      <c r="W54" s="25">
        <f t="shared" si="71"/>
        <v>5</v>
      </c>
      <c r="X54" s="25">
        <f t="shared" si="72"/>
        <v>122</v>
      </c>
      <c r="Y54" s="25">
        <f t="shared" si="73"/>
        <v>253</v>
      </c>
      <c r="Z54" s="25">
        <f t="shared" si="74"/>
        <v>1977</v>
      </c>
      <c r="AA54" s="25">
        <f t="shared" si="75"/>
        <v>7394</v>
      </c>
      <c r="AB54" s="25">
        <f t="shared" si="76"/>
        <v>544</v>
      </c>
      <c r="AC54" s="25">
        <f t="shared" si="67"/>
        <v>10295</v>
      </c>
    </row>
    <row r="55" spans="1:29" x14ac:dyDescent="0.25">
      <c r="A55" s="23" t="s">
        <v>17</v>
      </c>
      <c r="B55" s="20">
        <v>4</v>
      </c>
      <c r="C55" s="20">
        <v>28</v>
      </c>
      <c r="D55" s="20">
        <v>223</v>
      </c>
      <c r="E55" s="20">
        <v>465</v>
      </c>
      <c r="F55" s="20">
        <v>5506</v>
      </c>
      <c r="G55" s="20">
        <v>261</v>
      </c>
      <c r="H55" s="25">
        <f t="shared" si="68"/>
        <v>6487</v>
      </c>
      <c r="I55" s="20">
        <v>2</v>
      </c>
      <c r="J55" s="20">
        <v>26</v>
      </c>
      <c r="K55" s="20">
        <v>34</v>
      </c>
      <c r="L55" s="20">
        <v>531</v>
      </c>
      <c r="M55" s="20">
        <v>952</v>
      </c>
      <c r="N55" s="20">
        <v>241</v>
      </c>
      <c r="O55" s="25">
        <f t="shared" si="69"/>
        <v>1786</v>
      </c>
      <c r="P55" s="20">
        <v>1</v>
      </c>
      <c r="Q55" s="20">
        <v>55</v>
      </c>
      <c r="R55" s="20">
        <v>10</v>
      </c>
      <c r="S55" s="20">
        <v>786</v>
      </c>
      <c r="T55" s="20">
        <v>507</v>
      </c>
      <c r="U55" s="20">
        <v>45</v>
      </c>
      <c r="V55" s="25">
        <f t="shared" si="70"/>
        <v>1404</v>
      </c>
      <c r="W55" s="25">
        <f t="shared" si="71"/>
        <v>7</v>
      </c>
      <c r="X55" s="25">
        <f t="shared" si="72"/>
        <v>109</v>
      </c>
      <c r="Y55" s="25">
        <f t="shared" si="73"/>
        <v>267</v>
      </c>
      <c r="Z55" s="25">
        <f t="shared" si="74"/>
        <v>1782</v>
      </c>
      <c r="AA55" s="25">
        <f t="shared" si="75"/>
        <v>6965</v>
      </c>
      <c r="AB55" s="25">
        <f t="shared" si="76"/>
        <v>547</v>
      </c>
      <c r="AC55" s="25">
        <f t="shared" si="67"/>
        <v>9677</v>
      </c>
    </row>
    <row r="56" spans="1:29" x14ac:dyDescent="0.25">
      <c r="A56" s="23" t="s">
        <v>18</v>
      </c>
      <c r="B56" s="20">
        <v>9</v>
      </c>
      <c r="C56" s="20">
        <v>22</v>
      </c>
      <c r="D56" s="20">
        <v>196</v>
      </c>
      <c r="E56" s="20">
        <v>397</v>
      </c>
      <c r="F56" s="20">
        <v>5173</v>
      </c>
      <c r="G56" s="20">
        <v>200</v>
      </c>
      <c r="H56" s="25">
        <f t="shared" si="68"/>
        <v>5997</v>
      </c>
      <c r="I56" s="20">
        <v>2</v>
      </c>
      <c r="J56" s="20">
        <v>23</v>
      </c>
      <c r="K56" s="20">
        <v>48</v>
      </c>
      <c r="L56" s="20">
        <v>474</v>
      </c>
      <c r="M56" s="20">
        <v>821</v>
      </c>
      <c r="N56" s="20">
        <v>199</v>
      </c>
      <c r="O56" s="25">
        <f t="shared" si="69"/>
        <v>1567</v>
      </c>
      <c r="P56" s="20">
        <v>3</v>
      </c>
      <c r="Q56" s="20">
        <v>50</v>
      </c>
      <c r="R56" s="20">
        <v>11</v>
      </c>
      <c r="S56" s="20">
        <v>785</v>
      </c>
      <c r="T56" s="20">
        <v>495</v>
      </c>
      <c r="U56" s="20">
        <v>47</v>
      </c>
      <c r="V56" s="25">
        <f t="shared" si="70"/>
        <v>1391</v>
      </c>
      <c r="W56" s="25">
        <f t="shared" si="71"/>
        <v>14</v>
      </c>
      <c r="X56" s="25">
        <f t="shared" si="72"/>
        <v>95</v>
      </c>
      <c r="Y56" s="25">
        <f t="shared" si="73"/>
        <v>255</v>
      </c>
      <c r="Z56" s="25">
        <f t="shared" si="74"/>
        <v>1656</v>
      </c>
      <c r="AA56" s="25">
        <f t="shared" si="75"/>
        <v>6489</v>
      </c>
      <c r="AB56" s="25">
        <f t="shared" si="76"/>
        <v>446</v>
      </c>
      <c r="AC56" s="25">
        <f t="shared" si="67"/>
        <v>8955</v>
      </c>
    </row>
    <row r="57" spans="1:29" x14ac:dyDescent="0.25">
      <c r="A57" s="23" t="s">
        <v>19</v>
      </c>
      <c r="B57" s="20">
        <v>3</v>
      </c>
      <c r="C57" s="20">
        <v>22</v>
      </c>
      <c r="D57" s="20">
        <v>207</v>
      </c>
      <c r="E57" s="20">
        <v>408</v>
      </c>
      <c r="F57" s="20">
        <v>5087</v>
      </c>
      <c r="G57" s="20">
        <v>235</v>
      </c>
      <c r="H57" s="25">
        <f t="shared" si="68"/>
        <v>5962</v>
      </c>
      <c r="I57" s="20">
        <v>0</v>
      </c>
      <c r="J57" s="20">
        <v>32</v>
      </c>
      <c r="K57" s="20">
        <v>65</v>
      </c>
      <c r="L57" s="20">
        <v>503</v>
      </c>
      <c r="M57" s="20">
        <v>870</v>
      </c>
      <c r="N57" s="20">
        <v>231</v>
      </c>
      <c r="O57" s="25">
        <f t="shared" si="69"/>
        <v>1701</v>
      </c>
      <c r="P57" s="20">
        <v>3</v>
      </c>
      <c r="Q57" s="20">
        <v>44</v>
      </c>
      <c r="R57" s="20">
        <v>17</v>
      </c>
      <c r="S57" s="20">
        <v>703</v>
      </c>
      <c r="T57" s="20">
        <v>473</v>
      </c>
      <c r="U57" s="20">
        <v>36</v>
      </c>
      <c r="V57" s="25">
        <f t="shared" si="70"/>
        <v>1276</v>
      </c>
      <c r="W57" s="25">
        <f t="shared" si="71"/>
        <v>6</v>
      </c>
      <c r="X57" s="25">
        <f t="shared" si="72"/>
        <v>98</v>
      </c>
      <c r="Y57" s="25">
        <f t="shared" si="73"/>
        <v>289</v>
      </c>
      <c r="Z57" s="25">
        <f t="shared" si="74"/>
        <v>1614</v>
      </c>
      <c r="AA57" s="25">
        <f t="shared" si="75"/>
        <v>6430</v>
      </c>
      <c r="AB57" s="25">
        <f t="shared" si="76"/>
        <v>502</v>
      </c>
      <c r="AC57" s="25">
        <f t="shared" si="67"/>
        <v>8939</v>
      </c>
    </row>
    <row r="58" spans="1:29" x14ac:dyDescent="0.25">
      <c r="A58" s="23" t="s">
        <v>20</v>
      </c>
      <c r="B58" s="20">
        <v>6</v>
      </c>
      <c r="C58" s="20">
        <v>20</v>
      </c>
      <c r="D58" s="20">
        <v>219</v>
      </c>
      <c r="E58" s="20">
        <v>290</v>
      </c>
      <c r="F58" s="20">
        <v>4743</v>
      </c>
      <c r="G58" s="20">
        <v>229</v>
      </c>
      <c r="H58" s="25">
        <f t="shared" si="68"/>
        <v>5507</v>
      </c>
      <c r="I58" s="20">
        <v>4</v>
      </c>
      <c r="J58" s="20">
        <v>20</v>
      </c>
      <c r="K58" s="20">
        <v>51</v>
      </c>
      <c r="L58" s="20">
        <v>337</v>
      </c>
      <c r="M58" s="20">
        <v>847</v>
      </c>
      <c r="N58" s="20">
        <v>201</v>
      </c>
      <c r="O58" s="25">
        <f t="shared" si="69"/>
        <v>1460</v>
      </c>
      <c r="P58" s="20">
        <v>1</v>
      </c>
      <c r="Q58" s="20">
        <v>46</v>
      </c>
      <c r="R58" s="20">
        <v>8</v>
      </c>
      <c r="S58" s="20">
        <v>647</v>
      </c>
      <c r="T58" s="20">
        <v>405</v>
      </c>
      <c r="U58" s="20">
        <v>27</v>
      </c>
      <c r="V58" s="25">
        <f t="shared" si="70"/>
        <v>1134</v>
      </c>
      <c r="W58" s="25">
        <f t="shared" si="71"/>
        <v>11</v>
      </c>
      <c r="X58" s="25">
        <f t="shared" si="72"/>
        <v>86</v>
      </c>
      <c r="Y58" s="25">
        <f t="shared" si="73"/>
        <v>278</v>
      </c>
      <c r="Z58" s="25">
        <f t="shared" si="74"/>
        <v>1274</v>
      </c>
      <c r="AA58" s="25">
        <f t="shared" si="75"/>
        <v>5995</v>
      </c>
      <c r="AB58" s="25">
        <f t="shared" si="76"/>
        <v>457</v>
      </c>
      <c r="AC58" s="25">
        <f t="shared" si="67"/>
        <v>8101</v>
      </c>
    </row>
    <row r="59" spans="1:29" x14ac:dyDescent="0.25">
      <c r="A59" s="23" t="s">
        <v>43</v>
      </c>
      <c r="B59" s="20">
        <v>4</v>
      </c>
      <c r="C59" s="20">
        <v>17</v>
      </c>
      <c r="D59" s="20">
        <v>149</v>
      </c>
      <c r="E59" s="20">
        <v>142</v>
      </c>
      <c r="F59" s="20">
        <v>4025</v>
      </c>
      <c r="G59" s="20">
        <v>239</v>
      </c>
      <c r="H59" s="25">
        <f t="shared" si="68"/>
        <v>4576</v>
      </c>
      <c r="I59" s="20">
        <v>1</v>
      </c>
      <c r="J59" s="20">
        <v>14</v>
      </c>
      <c r="K59" s="20">
        <v>58</v>
      </c>
      <c r="L59" s="20">
        <v>176</v>
      </c>
      <c r="M59" s="20">
        <v>737</v>
      </c>
      <c r="N59" s="20">
        <v>210</v>
      </c>
      <c r="O59" s="25">
        <f t="shared" si="69"/>
        <v>1196</v>
      </c>
      <c r="P59" s="20">
        <v>2</v>
      </c>
      <c r="Q59" s="20">
        <v>38</v>
      </c>
      <c r="R59" s="20">
        <v>14</v>
      </c>
      <c r="S59" s="20">
        <v>427</v>
      </c>
      <c r="T59" s="20">
        <v>367</v>
      </c>
      <c r="U59" s="20">
        <v>162</v>
      </c>
      <c r="V59" s="25">
        <f t="shared" si="70"/>
        <v>1010</v>
      </c>
      <c r="W59" s="25">
        <f t="shared" si="71"/>
        <v>7</v>
      </c>
      <c r="X59" s="25">
        <f t="shared" si="72"/>
        <v>69</v>
      </c>
      <c r="Y59" s="25">
        <f>SUM(D59,K59,R59)</f>
        <v>221</v>
      </c>
      <c r="Z59" s="25">
        <f t="shared" si="74"/>
        <v>745</v>
      </c>
      <c r="AA59" s="25">
        <f t="shared" si="75"/>
        <v>5129</v>
      </c>
      <c r="AB59" s="25">
        <f t="shared" si="76"/>
        <v>611</v>
      </c>
      <c r="AC59" s="25">
        <f t="shared" si="67"/>
        <v>6782</v>
      </c>
    </row>
    <row r="60" spans="1:29" x14ac:dyDescent="0.25">
      <c r="A60" s="23"/>
    </row>
    <row r="61" spans="1:29" x14ac:dyDescent="0.25">
      <c r="A61" s="23" t="s">
        <v>58</v>
      </c>
    </row>
    <row r="62" spans="1:29" x14ac:dyDescent="0.25">
      <c r="A62" s="25" t="s">
        <v>60</v>
      </c>
    </row>
    <row r="63" spans="1:29" ht="31.5" x14ac:dyDescent="0.25">
      <c r="A63" s="23" t="s">
        <v>64</v>
      </c>
    </row>
    <row r="64" spans="1:29" x14ac:dyDescent="0.25">
      <c r="A64" s="25"/>
    </row>
  </sheetData>
  <mergeCells count="8">
    <mergeCell ref="A1:A2"/>
    <mergeCell ref="B1:AC1"/>
    <mergeCell ref="A31:A32"/>
    <mergeCell ref="A46:A47"/>
    <mergeCell ref="B31:AC31"/>
    <mergeCell ref="B46:AC46"/>
    <mergeCell ref="A16:A17"/>
    <mergeCell ref="B16:AC16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83D3-2D65-9A4A-BD29-ADE3C187E07A}">
  <dimension ref="A1:AF49"/>
  <sheetViews>
    <sheetView workbookViewId="0">
      <pane ySplit="2" topLeftCell="A15" activePane="bottomLeft" state="frozen"/>
      <selection pane="bottomLeft" activeCell="A30" sqref="A30:A41"/>
    </sheetView>
  </sheetViews>
  <sheetFormatPr defaultColWidth="11" defaultRowHeight="15.75" x14ac:dyDescent="0.25"/>
  <sheetData>
    <row r="1" spans="1:32" x14ac:dyDescent="0.25">
      <c r="B1" s="39" t="s">
        <v>0</v>
      </c>
      <c r="C1" s="39"/>
      <c r="D1" s="39"/>
      <c r="E1" s="39"/>
      <c r="F1" s="39"/>
      <c r="G1" s="39"/>
      <c r="H1" s="39"/>
      <c r="I1" s="39"/>
    </row>
    <row r="2" spans="1:32" x14ac:dyDescent="0.25">
      <c r="C2" s="40" t="s">
        <v>1</v>
      </c>
      <c r="D2" s="37"/>
      <c r="E2" s="37"/>
      <c r="F2" s="37"/>
      <c r="G2" s="37"/>
      <c r="H2" s="37"/>
      <c r="I2" s="37" t="s">
        <v>2</v>
      </c>
      <c r="J2" s="37"/>
      <c r="K2" s="37"/>
      <c r="L2" s="37"/>
      <c r="M2" s="37"/>
      <c r="N2" s="37"/>
      <c r="O2" s="37" t="s">
        <v>3</v>
      </c>
      <c r="P2" s="37"/>
      <c r="Q2" s="37"/>
      <c r="R2" s="37"/>
      <c r="S2" s="37"/>
      <c r="T2" s="37"/>
      <c r="U2" s="37" t="s">
        <v>4</v>
      </c>
      <c r="V2" s="37"/>
      <c r="W2" s="37"/>
      <c r="X2" s="37"/>
      <c r="Y2" s="37"/>
      <c r="Z2" s="37"/>
      <c r="AA2" s="37" t="s">
        <v>5</v>
      </c>
      <c r="AB2" s="37"/>
      <c r="AC2" s="37"/>
      <c r="AD2" s="37"/>
      <c r="AE2" s="37"/>
      <c r="AF2" s="38"/>
    </row>
    <row r="3" spans="1:32" x14ac:dyDescent="0.25">
      <c r="C3" s="22" t="s">
        <v>6</v>
      </c>
      <c r="D3" s="22" t="s">
        <v>7</v>
      </c>
      <c r="E3" s="22" t="s">
        <v>78</v>
      </c>
      <c r="F3" s="22" t="s">
        <v>79</v>
      </c>
      <c r="G3" s="22" t="s">
        <v>8</v>
      </c>
      <c r="H3" s="22" t="s">
        <v>9</v>
      </c>
      <c r="I3" s="21" t="s">
        <v>6</v>
      </c>
      <c r="J3" s="21" t="s">
        <v>7</v>
      </c>
      <c r="K3" s="21" t="s">
        <v>78</v>
      </c>
      <c r="L3" s="21" t="s">
        <v>79</v>
      </c>
      <c r="M3" s="21" t="s">
        <v>8</v>
      </c>
      <c r="N3" s="21" t="s">
        <v>9</v>
      </c>
      <c r="O3" s="22" t="s">
        <v>6</v>
      </c>
      <c r="P3" s="22" t="s">
        <v>7</v>
      </c>
      <c r="Q3" s="22" t="s">
        <v>78</v>
      </c>
      <c r="R3" s="22" t="s">
        <v>79</v>
      </c>
      <c r="S3" s="22" t="s">
        <v>8</v>
      </c>
      <c r="T3" s="22" t="s">
        <v>9</v>
      </c>
      <c r="U3" s="21" t="s">
        <v>6</v>
      </c>
      <c r="V3" s="21" t="s">
        <v>7</v>
      </c>
      <c r="W3" s="21" t="s">
        <v>78</v>
      </c>
      <c r="X3" s="21" t="s">
        <v>79</v>
      </c>
      <c r="Y3" s="21" t="s">
        <v>8</v>
      </c>
      <c r="Z3" s="21" t="s">
        <v>9</v>
      </c>
      <c r="AA3" s="22" t="s">
        <v>6</v>
      </c>
      <c r="AB3" s="22" t="s">
        <v>7</v>
      </c>
      <c r="AC3" s="22" t="s">
        <v>78</v>
      </c>
      <c r="AD3" s="22" t="s">
        <v>79</v>
      </c>
      <c r="AE3" s="22" t="s">
        <v>8</v>
      </c>
      <c r="AF3" s="22" t="s">
        <v>9</v>
      </c>
    </row>
    <row r="4" spans="1:32" x14ac:dyDescent="0.25">
      <c r="A4" s="36">
        <v>2020</v>
      </c>
      <c r="B4" t="s">
        <v>10</v>
      </c>
      <c r="C4" s="3">
        <v>0</v>
      </c>
      <c r="D4" s="3">
        <v>1.3093289689034371E-2</v>
      </c>
      <c r="E4" s="3">
        <v>4.6644844517184945E-2</v>
      </c>
      <c r="F4" s="3">
        <v>7.5286415711947621E-2</v>
      </c>
      <c r="G4" s="3">
        <v>0.78641571194762683</v>
      </c>
      <c r="H4" s="3">
        <v>7.855973813420622E-2</v>
      </c>
      <c r="I4" s="1">
        <v>4.4984255510571302E-4</v>
      </c>
      <c r="J4" s="1">
        <v>7.1974808816914083E-3</v>
      </c>
      <c r="K4" s="1">
        <v>3.0139451192082771E-2</v>
      </c>
      <c r="L4" s="1">
        <v>9.2667566351776878E-2</v>
      </c>
      <c r="M4" s="1">
        <v>0.7139001349527665</v>
      </c>
      <c r="N4" s="1">
        <v>0.1556455240665767</v>
      </c>
      <c r="O4" s="3">
        <v>6.5659881812212733E-4</v>
      </c>
      <c r="P4" s="3">
        <v>8.5357846355876565E-3</v>
      </c>
      <c r="Q4" s="3">
        <v>8.3388049901510178E-2</v>
      </c>
      <c r="R4" s="3">
        <v>0.11621799080761655</v>
      </c>
      <c r="S4" s="3">
        <v>0.56139198949441893</v>
      </c>
      <c r="T4" s="3">
        <v>0.22980958634274459</v>
      </c>
      <c r="U4" s="1">
        <v>0</v>
      </c>
      <c r="V4" s="1">
        <v>7.6726342710997444E-3</v>
      </c>
      <c r="W4" s="1">
        <v>4.2199488491048591E-2</v>
      </c>
      <c r="X4" s="1">
        <v>6.3938618925831206E-2</v>
      </c>
      <c r="Y4" s="1">
        <v>0.75767263427109977</v>
      </c>
      <c r="Z4" s="1">
        <v>0.12851662404092071</v>
      </c>
      <c r="AA4" s="3">
        <v>2.9325513196480938E-3</v>
      </c>
      <c r="AB4" s="3">
        <v>1.466275659824047E-2</v>
      </c>
      <c r="AC4" s="3">
        <v>4.398826979472141E-2</v>
      </c>
      <c r="AD4" s="3">
        <v>0.14369501466275661</v>
      </c>
      <c r="AE4" s="3">
        <v>0.68035190615835772</v>
      </c>
      <c r="AF4" s="3">
        <v>0.11436950146627566</v>
      </c>
    </row>
    <row r="5" spans="1:32" x14ac:dyDescent="0.25">
      <c r="A5" s="36"/>
      <c r="B5" t="s">
        <v>11</v>
      </c>
      <c r="C5" s="3">
        <v>0</v>
      </c>
      <c r="D5" s="3">
        <v>1.4479638009049774E-2</v>
      </c>
      <c r="E5" s="3">
        <v>4.5248868778280542E-2</v>
      </c>
      <c r="F5" s="3">
        <v>9.5022624434389136E-2</v>
      </c>
      <c r="G5" s="3">
        <v>0.7502262443438914</v>
      </c>
      <c r="H5" s="3">
        <v>9.5022624434389136E-2</v>
      </c>
      <c r="I5" s="1">
        <v>0</v>
      </c>
      <c r="J5" s="1">
        <v>6.5146579804560263E-3</v>
      </c>
      <c r="K5" s="1">
        <v>4.0949278734295019E-2</v>
      </c>
      <c r="L5" s="1">
        <v>0.10469986040018614</v>
      </c>
      <c r="M5" s="1">
        <v>0.67194043741275011</v>
      </c>
      <c r="N5" s="1">
        <v>0.1758957654723127</v>
      </c>
      <c r="O5" s="3">
        <v>1.893939393939394E-3</v>
      </c>
      <c r="P5" s="3">
        <v>7.575757575757576E-3</v>
      </c>
      <c r="Q5" s="3">
        <v>8.9646464646464641E-2</v>
      </c>
      <c r="R5" s="3">
        <v>0.11931818181818182</v>
      </c>
      <c r="S5" s="3">
        <v>0.4861111111111111</v>
      </c>
      <c r="T5" s="3">
        <v>0.29545454545454547</v>
      </c>
      <c r="U5" s="1">
        <v>6.459948320413437E-4</v>
      </c>
      <c r="V5" s="1">
        <v>1.1627906976744186E-2</v>
      </c>
      <c r="W5" s="1">
        <v>3.294573643410853E-2</v>
      </c>
      <c r="X5" s="1">
        <v>6.5245478036175711E-2</v>
      </c>
      <c r="Y5" s="1">
        <v>0.74612403100775193</v>
      </c>
      <c r="Z5" s="1">
        <v>0.1434108527131783</v>
      </c>
      <c r="AA5" s="3">
        <v>0</v>
      </c>
      <c r="AB5" s="3">
        <v>1.092896174863388E-2</v>
      </c>
      <c r="AC5" s="3">
        <v>3.2786885245901641E-2</v>
      </c>
      <c r="AD5" s="3">
        <v>0.14207650273224043</v>
      </c>
      <c r="AE5" s="3">
        <v>0.56557377049180324</v>
      </c>
      <c r="AF5" s="3">
        <v>0.24863387978142076</v>
      </c>
    </row>
    <row r="6" spans="1:32" x14ac:dyDescent="0.25">
      <c r="A6" s="36"/>
      <c r="B6" t="s">
        <v>12</v>
      </c>
      <c r="C6" s="3">
        <v>0</v>
      </c>
      <c r="D6" s="3">
        <v>7.0921985815602835E-3</v>
      </c>
      <c r="E6" s="3">
        <v>4.6605876393110438E-2</v>
      </c>
      <c r="F6" s="3">
        <v>0.10131712259371833</v>
      </c>
      <c r="G6" s="3">
        <v>0.78824721377912865</v>
      </c>
      <c r="H6" s="3">
        <v>5.6737588652482268E-2</v>
      </c>
      <c r="I6" s="1">
        <v>1.7301038062283738E-3</v>
      </c>
      <c r="J6" s="1">
        <v>5.7670126874279125E-3</v>
      </c>
      <c r="K6" s="1">
        <v>2.8835063437139562E-2</v>
      </c>
      <c r="L6" s="1">
        <v>9.3425605536332182E-2</v>
      </c>
      <c r="M6" s="1">
        <v>0.74567474048442905</v>
      </c>
      <c r="N6" s="1">
        <v>0.1245674740484429</v>
      </c>
      <c r="O6" s="3">
        <v>7.173601147776184E-4</v>
      </c>
      <c r="P6" s="3">
        <v>1.2912482065997131E-2</v>
      </c>
      <c r="Q6" s="3">
        <v>7.3170731707317069E-2</v>
      </c>
      <c r="R6" s="3">
        <v>0.10760401721664276</v>
      </c>
      <c r="S6" s="3">
        <v>0.63199426111908175</v>
      </c>
      <c r="T6" s="3">
        <v>0.17360114777618366</v>
      </c>
      <c r="U6" s="1">
        <v>7.2621641249092229E-4</v>
      </c>
      <c r="V6" s="1">
        <v>5.0835148874364558E-3</v>
      </c>
      <c r="W6" s="1">
        <v>3.0501089324618737E-2</v>
      </c>
      <c r="X6" s="1">
        <v>7.3347857661583152E-2</v>
      </c>
      <c r="Y6" s="1">
        <v>0.78867102396514166</v>
      </c>
      <c r="Z6" s="1">
        <v>0.10167029774872913</v>
      </c>
      <c r="AA6" s="3">
        <v>0</v>
      </c>
      <c r="AB6" s="3">
        <v>0</v>
      </c>
      <c r="AC6" s="3">
        <v>5.0847457627118647E-2</v>
      </c>
      <c r="AD6" s="3">
        <v>0.13898305084745763</v>
      </c>
      <c r="AE6" s="3">
        <v>0.63389830508474576</v>
      </c>
      <c r="AF6" s="3">
        <v>0.17627118644067796</v>
      </c>
    </row>
    <row r="7" spans="1:32" x14ac:dyDescent="0.25">
      <c r="A7" s="36"/>
      <c r="B7" t="s">
        <v>13</v>
      </c>
      <c r="C7" s="3">
        <v>0</v>
      </c>
      <c r="D7" s="3">
        <v>9.9290780141843976E-3</v>
      </c>
      <c r="E7" s="3">
        <v>3.5460992907801421E-2</v>
      </c>
      <c r="F7" s="3">
        <v>0.11773049645390071</v>
      </c>
      <c r="G7" s="3">
        <v>0.8354609929078014</v>
      </c>
      <c r="H7" s="3">
        <v>1.4184397163120568E-3</v>
      </c>
      <c r="I7" s="1">
        <v>1.8726591760299626E-3</v>
      </c>
      <c r="J7" s="1">
        <v>7.4906367041198503E-3</v>
      </c>
      <c r="K7" s="1">
        <v>1.6853932584269662E-2</v>
      </c>
      <c r="L7" s="1">
        <v>7.2097378277153554E-2</v>
      </c>
      <c r="M7" s="1">
        <v>0.901685393258427</v>
      </c>
      <c r="N7" s="1">
        <v>0</v>
      </c>
      <c r="O7" s="3">
        <v>0</v>
      </c>
      <c r="P7" s="3">
        <v>8.9988751406074249E-3</v>
      </c>
      <c r="Q7" s="3">
        <v>8.9988751406074236E-2</v>
      </c>
      <c r="R7" s="3">
        <v>0.12710911136107986</v>
      </c>
      <c r="S7" s="3">
        <v>0.77390326209223848</v>
      </c>
      <c r="T7" s="3">
        <v>0</v>
      </c>
      <c r="U7" s="1">
        <v>0</v>
      </c>
      <c r="V7" s="1">
        <v>4.7080979284369112E-3</v>
      </c>
      <c r="W7" s="1">
        <v>3.3898305084745763E-2</v>
      </c>
      <c r="X7" s="1">
        <v>7.7212806026365349E-2</v>
      </c>
      <c r="Y7" s="1">
        <v>0.88418079096045199</v>
      </c>
      <c r="Z7" s="1">
        <v>0</v>
      </c>
      <c r="AA7" s="3">
        <v>0</v>
      </c>
      <c r="AB7" s="3">
        <v>9.5238095238095247E-3</v>
      </c>
      <c r="AC7" s="3">
        <v>4.2857142857142858E-2</v>
      </c>
      <c r="AD7" s="3">
        <v>0.16666666666666666</v>
      </c>
      <c r="AE7" s="3">
        <v>0.77142857142857146</v>
      </c>
      <c r="AF7" s="3">
        <v>9.5238095238095247E-3</v>
      </c>
    </row>
    <row r="8" spans="1:32" x14ac:dyDescent="0.25">
      <c r="A8" s="36"/>
      <c r="B8" t="s">
        <v>14</v>
      </c>
      <c r="C8" s="3">
        <v>7.8064012490241998E-4</v>
      </c>
      <c r="D8" s="3">
        <v>7.0257611241217799E-3</v>
      </c>
      <c r="E8" s="3">
        <v>2.576112412177986E-2</v>
      </c>
      <c r="F8" s="3">
        <v>0.11943793911007025</v>
      </c>
      <c r="G8" s="3">
        <v>0.84699453551912574</v>
      </c>
      <c r="H8" s="3">
        <v>0</v>
      </c>
      <c r="I8" s="1">
        <v>1.0689470871191875E-3</v>
      </c>
      <c r="J8" s="1">
        <v>6.9481560662747197E-3</v>
      </c>
      <c r="K8" s="1">
        <v>2.084446819882416E-2</v>
      </c>
      <c r="L8" s="1">
        <v>0.11437733832175308</v>
      </c>
      <c r="M8" s="1">
        <v>0.85676109032602887</v>
      </c>
      <c r="N8" s="1">
        <v>0</v>
      </c>
      <c r="O8" s="3">
        <v>0</v>
      </c>
      <c r="P8" s="3">
        <v>8.8041085840058694E-3</v>
      </c>
      <c r="Q8" s="3">
        <v>7.4101247248716071E-2</v>
      </c>
      <c r="R8" s="3">
        <v>0.13279530447542187</v>
      </c>
      <c r="S8" s="3">
        <v>0.77916360968451948</v>
      </c>
      <c r="T8" s="3">
        <v>5.1357300073367569E-3</v>
      </c>
      <c r="U8" s="1">
        <v>0</v>
      </c>
      <c r="V8" s="1">
        <v>2.999400119976005E-3</v>
      </c>
      <c r="W8" s="1">
        <v>3.7192561487702461E-2</v>
      </c>
      <c r="X8" s="1">
        <v>7.4985002999400113E-2</v>
      </c>
      <c r="Y8" s="1">
        <v>0.8848230353929214</v>
      </c>
      <c r="Z8" s="1">
        <v>0</v>
      </c>
      <c r="AA8" s="3">
        <v>3.1746031746031746E-3</v>
      </c>
      <c r="AB8" s="3">
        <v>9.5238095238095247E-3</v>
      </c>
      <c r="AC8" s="3">
        <v>3.4920634920634921E-2</v>
      </c>
      <c r="AD8" s="3">
        <v>0.1873015873015873</v>
      </c>
      <c r="AE8" s="3">
        <v>0.74920634920634921</v>
      </c>
      <c r="AF8" s="3">
        <v>1.5873015873015872E-2</v>
      </c>
    </row>
    <row r="9" spans="1:32" x14ac:dyDescent="0.25">
      <c r="A9" s="36"/>
      <c r="B9" t="s">
        <v>15</v>
      </c>
      <c r="C9" s="3">
        <v>2.4009603841536613E-3</v>
      </c>
      <c r="D9" s="3">
        <v>9.6038415366146452E-3</v>
      </c>
      <c r="E9" s="3">
        <v>2.4009603841536616E-2</v>
      </c>
      <c r="F9" s="3">
        <v>0.12965186074429771</v>
      </c>
      <c r="G9" s="3">
        <v>0.83433373349339734</v>
      </c>
      <c r="H9" s="3">
        <v>0</v>
      </c>
      <c r="I9" s="1">
        <v>9.1491308325709062E-4</v>
      </c>
      <c r="J9" s="1">
        <v>8.2342177493138144E-3</v>
      </c>
      <c r="K9" s="1">
        <v>2.8362305580969808E-2</v>
      </c>
      <c r="L9" s="1">
        <v>0.14821591948764867</v>
      </c>
      <c r="M9" s="1">
        <v>0.81335773101555353</v>
      </c>
      <c r="N9" s="1">
        <v>9.1491308325709062E-4</v>
      </c>
      <c r="O9" s="3">
        <v>0</v>
      </c>
      <c r="P9" s="3">
        <v>1.146384479717813E-2</v>
      </c>
      <c r="Q9" s="3">
        <v>5.2028218694885359E-2</v>
      </c>
      <c r="R9" s="3">
        <v>0.12169312169312169</v>
      </c>
      <c r="S9" s="3">
        <v>0.81481481481481477</v>
      </c>
      <c r="T9" s="3">
        <v>0</v>
      </c>
      <c r="U9" s="1">
        <v>0</v>
      </c>
      <c r="V9" s="1">
        <v>1.555352241537054E-2</v>
      </c>
      <c r="W9" s="1">
        <v>2.8362305580969808E-2</v>
      </c>
      <c r="X9" s="1">
        <v>9.7895699908508688E-2</v>
      </c>
      <c r="Y9" s="1">
        <v>0.85818847209515092</v>
      </c>
      <c r="Z9" s="1">
        <v>0</v>
      </c>
      <c r="AA9" s="3">
        <v>5.208333333333333E-3</v>
      </c>
      <c r="AB9" s="3">
        <v>1.5625E-2</v>
      </c>
      <c r="AC9" s="3">
        <v>2.0833333333333332E-2</v>
      </c>
      <c r="AD9" s="3">
        <v>0.21354166666666666</v>
      </c>
      <c r="AE9" s="3">
        <v>0.73958333333333337</v>
      </c>
      <c r="AF9" s="3">
        <v>5.208333333333333E-3</v>
      </c>
    </row>
    <row r="10" spans="1:32" x14ac:dyDescent="0.25">
      <c r="A10" s="36"/>
      <c r="B10" t="s">
        <v>16</v>
      </c>
      <c r="C10" s="3">
        <v>1.3458950201884253E-3</v>
      </c>
      <c r="D10" s="3">
        <v>2.0188425302826378E-2</v>
      </c>
      <c r="E10" s="3">
        <v>3.095558546433378E-2</v>
      </c>
      <c r="F10" s="3">
        <v>0.15881561238223418</v>
      </c>
      <c r="G10" s="3">
        <v>0.76177658142664872</v>
      </c>
      <c r="H10" s="3">
        <v>2.6917900403768506E-2</v>
      </c>
      <c r="I10" s="1">
        <v>1.5661707126076742E-3</v>
      </c>
      <c r="J10" s="1">
        <v>1.1746280344557557E-2</v>
      </c>
      <c r="K10" s="1">
        <v>1.8794048551292093E-2</v>
      </c>
      <c r="L10" s="1">
        <v>0.20516836335160532</v>
      </c>
      <c r="M10" s="1">
        <v>0.70477682067345337</v>
      </c>
      <c r="N10" s="1">
        <v>5.7948316366483947E-2</v>
      </c>
      <c r="O10" s="3">
        <v>0</v>
      </c>
      <c r="P10" s="3">
        <v>2.795425667090216E-2</v>
      </c>
      <c r="Q10" s="3">
        <v>4.5743329097839895E-2</v>
      </c>
      <c r="R10" s="3">
        <v>0.2554002541296061</v>
      </c>
      <c r="S10" s="3">
        <v>0.53621346886912324</v>
      </c>
      <c r="T10" s="3">
        <v>0.13468869123252858</v>
      </c>
      <c r="U10" s="1">
        <v>3.6199095022624436E-3</v>
      </c>
      <c r="V10" s="1">
        <v>1.3574660633484163E-2</v>
      </c>
      <c r="W10" s="1">
        <v>1.8099547511312219E-2</v>
      </c>
      <c r="X10" s="1">
        <v>0.11945701357466064</v>
      </c>
      <c r="Y10" s="1">
        <v>0.79004524886877825</v>
      </c>
      <c r="Z10" s="1">
        <v>5.5203619909502261E-2</v>
      </c>
      <c r="AA10" s="3">
        <v>0</v>
      </c>
      <c r="AB10" s="3">
        <v>1.5544041450777202E-2</v>
      </c>
      <c r="AC10" s="3">
        <v>2.5906735751295335E-2</v>
      </c>
      <c r="AD10" s="3">
        <v>0.24352331606217617</v>
      </c>
      <c r="AE10" s="3">
        <v>0.61658031088082899</v>
      </c>
      <c r="AF10" s="3">
        <v>9.8445595854922283E-2</v>
      </c>
    </row>
    <row r="11" spans="1:32" x14ac:dyDescent="0.25">
      <c r="A11" s="36"/>
      <c r="B11" t="s">
        <v>17</v>
      </c>
      <c r="C11" s="3">
        <v>2.8544243577545195E-3</v>
      </c>
      <c r="D11" s="3">
        <v>1.5223596574690771E-2</v>
      </c>
      <c r="E11" s="3">
        <v>3.4253092293054233E-2</v>
      </c>
      <c r="F11" s="3">
        <v>0.14081826831588962</v>
      </c>
      <c r="G11" s="3">
        <v>0.730732635585157</v>
      </c>
      <c r="H11" s="3">
        <v>7.6117982873453852E-2</v>
      </c>
      <c r="I11" s="1">
        <v>5.9952038369304552E-4</v>
      </c>
      <c r="J11" s="1">
        <v>8.9928057553956831E-3</v>
      </c>
      <c r="K11" s="1">
        <v>2.817745803357314E-2</v>
      </c>
      <c r="L11" s="1">
        <v>0.19244604316546762</v>
      </c>
      <c r="M11" s="1">
        <v>0.6648681055155875</v>
      </c>
      <c r="N11" s="1">
        <v>0.10491606714628297</v>
      </c>
      <c r="O11" s="3">
        <v>5.208333333333333E-3</v>
      </c>
      <c r="P11" s="3">
        <v>2.0833333333333332E-2</v>
      </c>
      <c r="Q11" s="3">
        <v>8.9583333333333334E-2</v>
      </c>
      <c r="R11" s="3">
        <v>0.19375000000000001</v>
      </c>
      <c r="S11" s="3">
        <v>0.44270833333333331</v>
      </c>
      <c r="T11" s="3">
        <v>0.24791666666666667</v>
      </c>
      <c r="U11" s="1">
        <v>1.5026296018031556E-3</v>
      </c>
      <c r="V11" s="1">
        <v>1.2021036814425245E-2</v>
      </c>
      <c r="W11" s="1">
        <v>3.5311795642374154E-2</v>
      </c>
      <c r="X11" s="1">
        <v>0.12546957175056347</v>
      </c>
      <c r="Y11" s="1">
        <v>0.64462809917355368</v>
      </c>
      <c r="Z11" s="1">
        <v>0.18106686701728025</v>
      </c>
      <c r="AA11" s="3">
        <v>0</v>
      </c>
      <c r="AB11" s="3">
        <v>7.575757575757576E-3</v>
      </c>
      <c r="AC11" s="3">
        <v>2.6515151515151516E-2</v>
      </c>
      <c r="AD11" s="3">
        <v>0.19696969696969696</v>
      </c>
      <c r="AE11" s="3">
        <v>0.47727272727272729</v>
      </c>
      <c r="AF11" s="3">
        <v>0.29166666666666669</v>
      </c>
    </row>
    <row r="12" spans="1:32" x14ac:dyDescent="0.25">
      <c r="A12" s="36"/>
      <c r="B12" t="s">
        <v>18</v>
      </c>
      <c r="C12" s="3">
        <v>1.9646365422396855E-3</v>
      </c>
      <c r="D12" s="3">
        <v>1.4734774066797643E-2</v>
      </c>
      <c r="E12" s="3">
        <v>3.3398821218074658E-2</v>
      </c>
      <c r="F12" s="3">
        <v>0.19351669941060903</v>
      </c>
      <c r="G12" s="3">
        <v>0.67976424361493126</v>
      </c>
      <c r="H12" s="3">
        <v>7.6620825147347735E-2</v>
      </c>
      <c r="I12" s="1">
        <v>1.5748031496062992E-3</v>
      </c>
      <c r="J12" s="1">
        <v>1.0498687664041995E-2</v>
      </c>
      <c r="K12" s="1">
        <v>2.2047244094488189E-2</v>
      </c>
      <c r="L12" s="1">
        <v>0.23674540682414699</v>
      </c>
      <c r="M12" s="1">
        <v>0.62939632545931756</v>
      </c>
      <c r="N12" s="1">
        <v>9.9737532808398949E-2</v>
      </c>
      <c r="O12" s="3">
        <v>1.7699115044247787E-3</v>
      </c>
      <c r="P12" s="3">
        <v>1.9469026548672566E-2</v>
      </c>
      <c r="Q12" s="3">
        <v>7.2566371681415928E-2</v>
      </c>
      <c r="R12" s="3">
        <v>0.23362831858407079</v>
      </c>
      <c r="S12" s="3">
        <v>0.45398230088495573</v>
      </c>
      <c r="T12" s="3">
        <v>0.21858407079646017</v>
      </c>
      <c r="U12" s="1">
        <v>6.8212824010914052E-4</v>
      </c>
      <c r="V12" s="1">
        <v>1.5688949522510234E-2</v>
      </c>
      <c r="W12" s="1">
        <v>3.2060027285129605E-2</v>
      </c>
      <c r="X12" s="1">
        <v>0.14529331514324692</v>
      </c>
      <c r="Y12" s="1">
        <v>0.64392905866302863</v>
      </c>
      <c r="Z12" s="1">
        <v>0.16234652114597545</v>
      </c>
      <c r="AA12" s="3">
        <v>3.5587188612099642E-3</v>
      </c>
      <c r="AB12" s="3">
        <v>2.1352313167259787E-2</v>
      </c>
      <c r="AC12" s="3">
        <v>3.5587188612099648E-2</v>
      </c>
      <c r="AD12" s="3">
        <v>0.1708185053380783</v>
      </c>
      <c r="AE12" s="3">
        <v>0.52313167259786475</v>
      </c>
      <c r="AF12" s="3">
        <v>0.24555160142348753</v>
      </c>
    </row>
    <row r="13" spans="1:32" x14ac:dyDescent="0.25">
      <c r="A13" s="36"/>
      <c r="B13" t="s">
        <v>19</v>
      </c>
      <c r="C13" s="3">
        <v>0</v>
      </c>
      <c r="D13" s="3">
        <v>1.4049586776859505E-2</v>
      </c>
      <c r="E13" s="3">
        <v>3.3057851239669422E-2</v>
      </c>
      <c r="F13" s="3">
        <v>0.15206611570247933</v>
      </c>
      <c r="G13" s="3">
        <v>0.73223140495867767</v>
      </c>
      <c r="H13" s="3">
        <v>6.8595041322314046E-2</v>
      </c>
      <c r="I13" s="1">
        <v>0</v>
      </c>
      <c r="J13" s="1">
        <v>7.7874484654145669E-3</v>
      </c>
      <c r="K13" s="1">
        <v>2.4278515803939534E-2</v>
      </c>
      <c r="L13" s="1">
        <v>0.18506642235455795</v>
      </c>
      <c r="M13" s="1">
        <v>0.6788822721026111</v>
      </c>
      <c r="N13" s="1">
        <v>0.10398534127347686</v>
      </c>
      <c r="O13" s="3">
        <v>7.7579519006982156E-4</v>
      </c>
      <c r="P13" s="3">
        <v>1.3964313421256789E-2</v>
      </c>
      <c r="Q13" s="3">
        <v>8.5337470907680374E-2</v>
      </c>
      <c r="R13" s="3">
        <v>0.2125678820791311</v>
      </c>
      <c r="S13" s="3">
        <v>0.49107835531419708</v>
      </c>
      <c r="T13" s="3">
        <v>0.19627618308766487</v>
      </c>
      <c r="U13" s="1">
        <v>1.9144862795149968E-3</v>
      </c>
      <c r="V13" s="1">
        <v>1.9783024888321635E-2</v>
      </c>
      <c r="W13" s="1">
        <v>2.8079132099553285E-2</v>
      </c>
      <c r="X13" s="1">
        <v>0.11359285258455648</v>
      </c>
      <c r="Y13" s="1">
        <v>0.68985322271857052</v>
      </c>
      <c r="Z13" s="1">
        <v>0.1467772814294831</v>
      </c>
      <c r="AA13" s="3">
        <v>0</v>
      </c>
      <c r="AB13" s="3">
        <v>6.1919504643962852E-3</v>
      </c>
      <c r="AC13" s="3">
        <v>3.4055727554179564E-2</v>
      </c>
      <c r="AD13" s="3">
        <v>0.11455108359133127</v>
      </c>
      <c r="AE13" s="3">
        <v>0.58823529411764708</v>
      </c>
      <c r="AF13" s="3">
        <v>0.25696594427244585</v>
      </c>
    </row>
    <row r="14" spans="1:32" x14ac:dyDescent="0.25">
      <c r="A14" s="36"/>
      <c r="B14" t="s">
        <v>20</v>
      </c>
      <c r="C14" s="4">
        <v>0</v>
      </c>
      <c r="D14" s="4">
        <v>9.0270812437311942E-3</v>
      </c>
      <c r="E14" s="4">
        <v>2.9087261785356068E-2</v>
      </c>
      <c r="F14" s="4">
        <v>0.18655967903711135</v>
      </c>
      <c r="G14" s="4">
        <v>0.68806419257773321</v>
      </c>
      <c r="H14" s="4">
        <v>8.7261785356068211E-2</v>
      </c>
      <c r="I14" s="2">
        <v>5.2110474205315264E-4</v>
      </c>
      <c r="J14" s="2">
        <v>1.354872329338197E-2</v>
      </c>
      <c r="K14" s="2">
        <v>2.6576341844710787E-2</v>
      </c>
      <c r="L14" s="2">
        <v>0.17092235539343409</v>
      </c>
      <c r="M14" s="2">
        <v>0.65971860343929134</v>
      </c>
      <c r="N14" s="2">
        <v>0.12871287128712872</v>
      </c>
      <c r="O14" s="4">
        <v>0</v>
      </c>
      <c r="P14" s="4">
        <v>1.9965277777777776E-2</v>
      </c>
      <c r="Q14" s="4">
        <v>7.2048611111111105E-2</v>
      </c>
      <c r="R14" s="4">
        <v>0.18055555555555555</v>
      </c>
      <c r="S14" s="4">
        <v>0.54513888888888884</v>
      </c>
      <c r="T14" s="4">
        <v>0.18229166666666666</v>
      </c>
      <c r="U14" s="2">
        <v>2.2388059701492539E-3</v>
      </c>
      <c r="V14" s="2">
        <v>1.1194029850746268E-2</v>
      </c>
      <c r="W14" s="2">
        <v>2.6119402985074626E-2</v>
      </c>
      <c r="X14" s="2">
        <v>0.11417910447761194</v>
      </c>
      <c r="Y14" s="2">
        <v>0.72089552238805965</v>
      </c>
      <c r="Z14" s="2">
        <v>0.1253731343283582</v>
      </c>
      <c r="AA14" s="4">
        <v>0</v>
      </c>
      <c r="AB14" s="4">
        <v>1.7301038062283738E-2</v>
      </c>
      <c r="AC14" s="4">
        <v>1.7301038062283738E-2</v>
      </c>
      <c r="AD14" s="4">
        <v>0.10380622837370242</v>
      </c>
      <c r="AE14" s="4">
        <v>0.58131487889273359</v>
      </c>
      <c r="AF14" s="4">
        <v>0.28027681660899656</v>
      </c>
    </row>
    <row r="15" spans="1:32" x14ac:dyDescent="0.25">
      <c r="A15" s="36"/>
      <c r="B15" t="s">
        <v>43</v>
      </c>
      <c r="C15" s="4">
        <v>0</v>
      </c>
      <c r="D15" s="4">
        <v>1.6483516483516484E-2</v>
      </c>
      <c r="E15" s="4">
        <v>4.6703296703296704E-2</v>
      </c>
      <c r="F15" s="4">
        <v>0.13827838827838829</v>
      </c>
      <c r="G15" s="4">
        <v>0.70421245421245426</v>
      </c>
      <c r="H15" s="4">
        <v>9.432234432234432E-2</v>
      </c>
      <c r="I15" s="2">
        <v>0</v>
      </c>
      <c r="J15" s="2">
        <v>1.5096304008328995E-2</v>
      </c>
      <c r="K15" s="2">
        <v>2.2904737116085372E-2</v>
      </c>
      <c r="L15" s="2">
        <v>0.15044247787610621</v>
      </c>
      <c r="M15" s="2">
        <v>0.7006767308693389</v>
      </c>
      <c r="N15" s="2">
        <v>0.11087975013014055</v>
      </c>
      <c r="O15" s="4">
        <v>0</v>
      </c>
      <c r="P15" s="4">
        <v>6.9230769230769233E-3</v>
      </c>
      <c r="Q15" s="4">
        <v>6.7692307692307691E-2</v>
      </c>
      <c r="R15" s="4">
        <v>0.16307692307692306</v>
      </c>
      <c r="S15" s="4">
        <v>0.52307692307692311</v>
      </c>
      <c r="T15" s="4">
        <v>0.23923076923076922</v>
      </c>
      <c r="U15" s="2">
        <v>0</v>
      </c>
      <c r="V15" s="2">
        <v>1.2163892445582587E-2</v>
      </c>
      <c r="W15" s="2">
        <v>2.496798975672215E-2</v>
      </c>
      <c r="X15" s="2">
        <v>9.8591549295774641E-2</v>
      </c>
      <c r="Y15" s="2">
        <v>0.67349551856594114</v>
      </c>
      <c r="Z15" s="2">
        <v>0.19078104993597952</v>
      </c>
      <c r="AA15" s="4">
        <v>0</v>
      </c>
      <c r="AB15" s="4">
        <v>6.8728522336769758E-3</v>
      </c>
      <c r="AC15" s="4">
        <v>4.1237113402061855E-2</v>
      </c>
      <c r="AD15" s="4">
        <v>0.16151202749140894</v>
      </c>
      <c r="AE15" s="4">
        <v>0.5223367697594502</v>
      </c>
      <c r="AF15" s="4">
        <v>0.26804123711340205</v>
      </c>
    </row>
    <row r="16" spans="1:32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4"/>
      <c r="T16" s="4"/>
      <c r="U16" s="2"/>
      <c r="V16" s="2"/>
      <c r="W16" s="2"/>
      <c r="X16" s="2"/>
      <c r="Y16" s="2"/>
      <c r="Z16" s="2"/>
      <c r="AA16" s="4"/>
      <c r="AB16" s="4"/>
      <c r="AC16" s="4"/>
      <c r="AD16" s="4"/>
      <c r="AE16" s="4"/>
      <c r="AF16" s="4"/>
    </row>
    <row r="17" spans="1:32" x14ac:dyDescent="0.25">
      <c r="A17" s="36">
        <v>2021</v>
      </c>
      <c r="B17" t="s">
        <v>10</v>
      </c>
      <c r="C17" s="4">
        <v>1.6722408026755853E-3</v>
      </c>
      <c r="D17" s="4">
        <v>1.4214046822742474E-2</v>
      </c>
      <c r="E17" s="4">
        <v>4.5986622073578592E-2</v>
      </c>
      <c r="F17" s="4">
        <v>0.13294314381270902</v>
      </c>
      <c r="G17" s="4">
        <v>0.71321070234113715</v>
      </c>
      <c r="H17" s="4">
        <v>9.1973244147157185E-2</v>
      </c>
      <c r="I17" s="2">
        <v>4.5454545454545455E-4</v>
      </c>
      <c r="J17" s="2">
        <v>8.1818181818181825E-3</v>
      </c>
      <c r="K17" s="2">
        <v>3.090909090909091E-2</v>
      </c>
      <c r="L17" s="2">
        <v>0.15772727272727272</v>
      </c>
      <c r="M17" s="2">
        <v>0.67227272727272724</v>
      </c>
      <c r="N17" s="2">
        <v>0.13045454545454546</v>
      </c>
      <c r="O17" s="4">
        <v>0</v>
      </c>
      <c r="P17" s="4">
        <v>1.1453113815318539E-2</v>
      </c>
      <c r="Q17" s="4">
        <v>6.4423765211166786E-2</v>
      </c>
      <c r="R17" s="4">
        <v>0.18181818181818182</v>
      </c>
      <c r="S17" s="4">
        <v>0.53543307086614178</v>
      </c>
      <c r="T17" s="4">
        <v>0.20687186828919113</v>
      </c>
      <c r="U17" s="2">
        <v>1.9132653061224489E-3</v>
      </c>
      <c r="V17" s="2">
        <v>1.2755102040816327E-2</v>
      </c>
      <c r="W17" s="2">
        <v>3.2525510204081634E-2</v>
      </c>
      <c r="X17" s="2">
        <v>8.9923469387755098E-2</v>
      </c>
      <c r="Y17" s="2">
        <v>0.71237244897959184</v>
      </c>
      <c r="Z17" s="2">
        <v>0.15051020408163265</v>
      </c>
      <c r="AA17" s="4">
        <v>0</v>
      </c>
      <c r="AB17" s="4">
        <v>6.9686411149825784E-3</v>
      </c>
      <c r="AC17" s="4">
        <v>1.7421602787456445E-2</v>
      </c>
      <c r="AD17" s="4">
        <v>0.14982578397212543</v>
      </c>
      <c r="AE17" s="4">
        <v>0.56445993031358888</v>
      </c>
      <c r="AF17" s="4">
        <v>0.26132404181184671</v>
      </c>
    </row>
    <row r="18" spans="1:32" x14ac:dyDescent="0.25">
      <c r="A18" s="36"/>
      <c r="B18" t="s">
        <v>11</v>
      </c>
      <c r="C18" s="4">
        <v>1.9417475728155339E-3</v>
      </c>
      <c r="D18" s="4">
        <v>1.5533980582524271E-2</v>
      </c>
      <c r="E18" s="4">
        <v>3.4951456310679613E-2</v>
      </c>
      <c r="F18" s="4">
        <v>0.12524271844660195</v>
      </c>
      <c r="G18" s="4">
        <v>0.69611650485436893</v>
      </c>
      <c r="H18" s="4">
        <v>0.12621359223300971</v>
      </c>
      <c r="I18" s="2">
        <v>1.1248593925759281E-3</v>
      </c>
      <c r="J18" s="2">
        <v>1.2935883014623173E-2</v>
      </c>
      <c r="K18" s="2">
        <v>2.81214848143982E-2</v>
      </c>
      <c r="L18" s="2">
        <v>0.14285714285714285</v>
      </c>
      <c r="M18" s="2">
        <v>0.69178852643419575</v>
      </c>
      <c r="N18" s="2">
        <v>0.12317210348706412</v>
      </c>
      <c r="O18" s="4">
        <v>0</v>
      </c>
      <c r="P18" s="4">
        <v>1.619778346121057E-2</v>
      </c>
      <c r="Q18" s="4">
        <v>7.1611253196930943E-2</v>
      </c>
      <c r="R18" s="4">
        <v>0.20971867007672634</v>
      </c>
      <c r="S18" s="4">
        <v>0.4680306905370844</v>
      </c>
      <c r="T18" s="4">
        <v>0.23444160272804773</v>
      </c>
      <c r="U18" s="2">
        <v>1.4577259475218659E-3</v>
      </c>
      <c r="V18" s="2">
        <v>1.4577259475218658E-2</v>
      </c>
      <c r="W18" s="2">
        <v>3.4256559766763846E-2</v>
      </c>
      <c r="X18" s="2">
        <v>0.10204081632653061</v>
      </c>
      <c r="Y18" s="2">
        <v>0.69387755102040816</v>
      </c>
      <c r="Z18" s="2">
        <v>0.15379008746355685</v>
      </c>
      <c r="AA18" s="4">
        <v>0</v>
      </c>
      <c r="AB18" s="4">
        <v>7.1428571428571426E-3</v>
      </c>
      <c r="AC18" s="4">
        <v>3.5714285714285712E-2</v>
      </c>
      <c r="AD18" s="4">
        <v>0.19642857142857142</v>
      </c>
      <c r="AE18" s="4">
        <v>0.6</v>
      </c>
      <c r="AF18" s="4">
        <v>0.16071428571428573</v>
      </c>
    </row>
    <row r="19" spans="1:32" ht="15" customHeight="1" x14ac:dyDescent="0.25">
      <c r="A19" s="36"/>
      <c r="B19" t="s">
        <v>12</v>
      </c>
      <c r="C19" s="4">
        <v>1.6708437761069339E-3</v>
      </c>
      <c r="D19" s="4">
        <v>7.5187969924812026E-3</v>
      </c>
      <c r="E19" s="4">
        <v>3.6758563074352546E-2</v>
      </c>
      <c r="F19" s="4">
        <v>0.15037593984962405</v>
      </c>
      <c r="G19" s="4">
        <v>0.69256474519632416</v>
      </c>
      <c r="H19" s="4">
        <v>0.1111111111111111</v>
      </c>
      <c r="I19" s="2">
        <v>2.8222013170272815E-3</v>
      </c>
      <c r="J19" s="2">
        <v>6.58513640639699E-3</v>
      </c>
      <c r="K19" s="2">
        <v>2.6810912511759172E-2</v>
      </c>
      <c r="L19" s="2">
        <v>0.14299153339604892</v>
      </c>
      <c r="M19" s="2">
        <v>0.69661335841956729</v>
      </c>
      <c r="N19" s="2">
        <v>0.12417685794920037</v>
      </c>
      <c r="O19" s="4">
        <v>1.3850415512465374E-3</v>
      </c>
      <c r="P19" s="4">
        <v>1.4542936288088643E-2</v>
      </c>
      <c r="Q19" s="4">
        <v>6.2326869806094184E-2</v>
      </c>
      <c r="R19" s="4">
        <v>0.20983379501385041</v>
      </c>
      <c r="S19" s="4">
        <v>0.50692520775623273</v>
      </c>
      <c r="T19" s="4">
        <v>0.20498614958448755</v>
      </c>
      <c r="U19" s="2">
        <v>0</v>
      </c>
      <c r="V19" s="2">
        <v>1.5576323987538941E-2</v>
      </c>
      <c r="W19" s="2">
        <v>2.6791277258566979E-2</v>
      </c>
      <c r="X19" s="2">
        <v>7.975077881619938E-2</v>
      </c>
      <c r="Y19" s="2">
        <v>0.71339563862928346</v>
      </c>
      <c r="Z19" s="2">
        <v>0.16448598130841122</v>
      </c>
      <c r="AA19" s="4">
        <v>2.8901734104046241E-3</v>
      </c>
      <c r="AB19" s="4">
        <v>1.1560693641618497E-2</v>
      </c>
      <c r="AC19" s="4">
        <v>2.8901734104046242E-2</v>
      </c>
      <c r="AD19" s="4">
        <v>0.18208092485549132</v>
      </c>
      <c r="AE19" s="4">
        <v>0.54624277456647397</v>
      </c>
      <c r="AF19" s="4">
        <v>0.22832369942196531</v>
      </c>
    </row>
    <row r="20" spans="1:32" x14ac:dyDescent="0.25">
      <c r="A20" s="36"/>
      <c r="B20" t="s">
        <v>13</v>
      </c>
      <c r="C20" s="4">
        <v>2.5000000000000001E-3</v>
      </c>
      <c r="D20" s="4">
        <v>1.375E-2</v>
      </c>
      <c r="E20" s="4">
        <v>3.3750000000000002E-2</v>
      </c>
      <c r="F20" s="4">
        <v>0.14624999999999999</v>
      </c>
      <c r="G20" s="4">
        <v>0.68374999999999997</v>
      </c>
      <c r="H20" s="4">
        <v>0.12</v>
      </c>
      <c r="I20" s="2">
        <v>0</v>
      </c>
      <c r="J20" s="2">
        <v>1.1159330440173589E-2</v>
      </c>
      <c r="K20" s="2">
        <v>2.9138251704897707E-2</v>
      </c>
      <c r="L20" s="2">
        <v>0.13391196528208307</v>
      </c>
      <c r="M20" s="2">
        <v>0.70799752014879103</v>
      </c>
      <c r="N20" s="2">
        <v>0.11779293242405456</v>
      </c>
      <c r="O20" s="4">
        <v>8.5397096498719043E-4</v>
      </c>
      <c r="P20" s="4">
        <v>1.6225448334756618E-2</v>
      </c>
      <c r="Q20" s="4">
        <v>7.2587532023911189E-2</v>
      </c>
      <c r="R20" s="4">
        <v>0.21861656703672075</v>
      </c>
      <c r="S20" s="4">
        <v>0.46370623398804439</v>
      </c>
      <c r="T20" s="4">
        <v>0.22801024765157984</v>
      </c>
      <c r="U20" s="2">
        <v>1.5243902439024391E-3</v>
      </c>
      <c r="V20" s="2">
        <v>2.7439024390243903E-2</v>
      </c>
      <c r="W20" s="2">
        <v>2.972560975609756E-2</v>
      </c>
      <c r="X20" s="2">
        <v>8.0792682926829271E-2</v>
      </c>
      <c r="Y20" s="2">
        <v>0.70198170731707321</v>
      </c>
      <c r="Z20" s="2">
        <v>0.15853658536585366</v>
      </c>
      <c r="AA20" s="4">
        <v>0</v>
      </c>
      <c r="AB20" s="4">
        <v>1.8518518518518517E-2</v>
      </c>
      <c r="AC20" s="4">
        <v>1.8518518518518517E-2</v>
      </c>
      <c r="AD20" s="4">
        <v>0.23703703703703705</v>
      </c>
      <c r="AE20" s="4">
        <v>0.47407407407407409</v>
      </c>
      <c r="AF20" s="4">
        <v>0.25185185185185183</v>
      </c>
    </row>
    <row r="21" spans="1:32" x14ac:dyDescent="0.25">
      <c r="A21" s="36"/>
      <c r="B21" t="s">
        <v>14</v>
      </c>
      <c r="C21" s="4">
        <v>2.1786492374727671E-3</v>
      </c>
      <c r="D21" s="4">
        <v>1.4161220043572984E-2</v>
      </c>
      <c r="E21" s="4">
        <v>2.0697167755991286E-2</v>
      </c>
      <c r="F21" s="4">
        <v>0.16448801742919389</v>
      </c>
      <c r="G21" s="4">
        <v>0.65250544662309373</v>
      </c>
      <c r="H21" s="4">
        <v>0.14596949891067537</v>
      </c>
      <c r="I21" s="2">
        <v>1.5306122448979591E-3</v>
      </c>
      <c r="J21" s="2">
        <v>1.2755102040816327E-2</v>
      </c>
      <c r="K21" s="2">
        <v>2.8061224489795918E-2</v>
      </c>
      <c r="L21" s="2">
        <v>0.14030612244897958</v>
      </c>
      <c r="M21" s="2">
        <v>0.69183673469387752</v>
      </c>
      <c r="N21" s="2">
        <v>0.12551020408163266</v>
      </c>
      <c r="O21" s="4">
        <v>2.2205773501110288E-3</v>
      </c>
      <c r="P21" s="4">
        <v>2.072538860103627E-2</v>
      </c>
      <c r="Q21" s="4">
        <v>7.4759437453737976E-2</v>
      </c>
      <c r="R21" s="4">
        <v>0.21095484826054775</v>
      </c>
      <c r="S21" s="4">
        <v>0.47594374537379719</v>
      </c>
      <c r="T21" s="4">
        <v>0.2153960029607698</v>
      </c>
      <c r="U21" s="2">
        <v>0</v>
      </c>
      <c r="V21" s="2">
        <v>2.34375E-2</v>
      </c>
      <c r="W21" s="2">
        <v>3.4090909090909088E-2</v>
      </c>
      <c r="X21" s="2">
        <v>0.10511363636363637</v>
      </c>
      <c r="Y21" s="2">
        <v>0.66974431818181823</v>
      </c>
      <c r="Z21" s="2">
        <v>0.16761363636363635</v>
      </c>
      <c r="AA21" s="4">
        <v>0</v>
      </c>
      <c r="AB21" s="4">
        <v>8.9285714285714281E-3</v>
      </c>
      <c r="AC21" s="4">
        <v>1.1904761904761904E-2</v>
      </c>
      <c r="AD21" s="4">
        <v>0.19345238095238096</v>
      </c>
      <c r="AE21" s="4">
        <v>0.53273809523809523</v>
      </c>
      <c r="AF21" s="4">
        <v>0.25297619047619047</v>
      </c>
    </row>
    <row r="22" spans="1:32" x14ac:dyDescent="0.25">
      <c r="A22" s="36"/>
      <c r="B22" t="s">
        <v>15</v>
      </c>
      <c r="C22" s="4">
        <v>3.0425963488843813E-3</v>
      </c>
      <c r="D22" s="4">
        <v>2.1298174442190669E-2</v>
      </c>
      <c r="E22" s="4">
        <v>5.0709939148073022E-2</v>
      </c>
      <c r="F22" s="4">
        <v>0.15922920892494929</v>
      </c>
      <c r="G22" s="4">
        <v>0.67748478701825554</v>
      </c>
      <c r="H22" s="4">
        <v>8.8235294117647065E-2</v>
      </c>
      <c r="I22" s="2">
        <v>1.9880715705765406E-3</v>
      </c>
      <c r="J22" s="2">
        <v>1.2922465208747515E-2</v>
      </c>
      <c r="K22" s="2">
        <v>3.0815109343936383E-2</v>
      </c>
      <c r="L22" s="2">
        <v>0.13618290258449303</v>
      </c>
      <c r="M22" s="2">
        <v>0.66202783300198809</v>
      </c>
      <c r="N22" s="2">
        <v>0.15606361829025844</v>
      </c>
      <c r="O22" s="4">
        <v>2.0449897750511249E-3</v>
      </c>
      <c r="P22" s="4">
        <v>1.2951601908657124E-2</v>
      </c>
      <c r="Q22" s="4">
        <v>6.2713019768234499E-2</v>
      </c>
      <c r="R22" s="4">
        <v>0.22154055896387184</v>
      </c>
      <c r="S22" s="4">
        <v>0.50102249488752559</v>
      </c>
      <c r="T22" s="4">
        <v>0.19972733469665985</v>
      </c>
      <c r="U22" s="2">
        <v>6.2774639045825491E-4</v>
      </c>
      <c r="V22" s="2">
        <v>3.3898305084745763E-2</v>
      </c>
      <c r="W22" s="2">
        <v>3.0759573132454487E-2</v>
      </c>
      <c r="X22" s="2">
        <v>8.7884494664155682E-2</v>
      </c>
      <c r="Y22" s="2">
        <v>0.67922159447583175</v>
      </c>
      <c r="Z22" s="2">
        <v>0.16760828625235405</v>
      </c>
      <c r="AA22" s="4">
        <v>3.134796238244514E-3</v>
      </c>
      <c r="AB22" s="4">
        <v>1.5673981191222569E-2</v>
      </c>
      <c r="AC22" s="4">
        <v>2.1943573667711599E-2</v>
      </c>
      <c r="AD22" s="4">
        <v>0.17241379310344829</v>
      </c>
      <c r="AE22" s="4">
        <v>0.53605015673981193</v>
      </c>
      <c r="AF22" s="4">
        <v>0.2507836990595611</v>
      </c>
    </row>
    <row r="23" spans="1:32" x14ac:dyDescent="0.25">
      <c r="A23" s="36"/>
      <c r="B23" t="s">
        <v>16</v>
      </c>
      <c r="C23" s="4">
        <v>3.5842293906810036E-3</v>
      </c>
      <c r="D23" s="4">
        <v>2.6881720430107527E-2</v>
      </c>
      <c r="E23" s="4">
        <v>3.4946236559139782E-2</v>
      </c>
      <c r="F23" s="4">
        <v>0.14605734767025089</v>
      </c>
      <c r="G23" s="4">
        <v>0.68189964157706096</v>
      </c>
      <c r="H23" s="4">
        <v>0.10663082437275985</v>
      </c>
      <c r="I23" s="2">
        <v>4.6317739694302917E-4</v>
      </c>
      <c r="J23" s="2">
        <v>1.11162575266327E-2</v>
      </c>
      <c r="K23" s="2">
        <v>2.5937934228809634E-2</v>
      </c>
      <c r="L23" s="2">
        <v>0.16211208893006021</v>
      </c>
      <c r="M23" s="2">
        <v>0.63918480778138032</v>
      </c>
      <c r="N23" s="2">
        <v>0.16118573413617415</v>
      </c>
      <c r="O23" s="4">
        <v>0</v>
      </c>
      <c r="P23" s="4">
        <v>2.1582733812949641E-2</v>
      </c>
      <c r="Q23" s="4">
        <v>6.2132112491824723E-2</v>
      </c>
      <c r="R23" s="4">
        <v>0.18443427076520602</v>
      </c>
      <c r="S23" s="4">
        <v>0.51471550032701108</v>
      </c>
      <c r="T23" s="4">
        <v>0.21713538260300849</v>
      </c>
      <c r="U23" s="2">
        <v>0</v>
      </c>
      <c r="V23" s="2">
        <v>1.4860681114551083E-2</v>
      </c>
      <c r="W23" s="2">
        <v>3.1578947368421054E-2</v>
      </c>
      <c r="X23" s="2">
        <v>9.845201238390093E-2</v>
      </c>
      <c r="Y23" s="2">
        <v>0.67492260061919507</v>
      </c>
      <c r="Z23" s="2">
        <v>0.1801857585139319</v>
      </c>
      <c r="AA23" s="4">
        <v>2.9585798816568047E-3</v>
      </c>
      <c r="AB23" s="4">
        <v>1.4792899408284023E-2</v>
      </c>
      <c r="AC23" s="4">
        <v>2.3668639053254437E-2</v>
      </c>
      <c r="AD23" s="4">
        <v>0.19230769230769232</v>
      </c>
      <c r="AE23" s="4">
        <v>0.54142011834319526</v>
      </c>
      <c r="AF23" s="4">
        <v>0.22485207100591717</v>
      </c>
    </row>
    <row r="24" spans="1:32" x14ac:dyDescent="0.25">
      <c r="A24" s="36"/>
      <c r="B24" t="s">
        <v>17</v>
      </c>
      <c r="C24" s="4">
        <v>1.8484288354898336E-3</v>
      </c>
      <c r="D24" s="4">
        <v>1.9408502772643253E-2</v>
      </c>
      <c r="E24" s="4">
        <v>4.9907578558225509E-2</v>
      </c>
      <c r="F24" s="4">
        <v>0.15064695009242143</v>
      </c>
      <c r="G24" s="4">
        <v>0.66358595194085024</v>
      </c>
      <c r="H24" s="4">
        <v>0.11460258780036968</v>
      </c>
      <c r="I24" s="2">
        <v>1.9074868860276585E-3</v>
      </c>
      <c r="J24" s="2">
        <v>6.6762041010968052E-3</v>
      </c>
      <c r="K24" s="2">
        <v>3.5288507391511681E-2</v>
      </c>
      <c r="L24" s="2">
        <v>0.15450643776824036</v>
      </c>
      <c r="M24" s="2">
        <v>0.64759179780639009</v>
      </c>
      <c r="N24" s="2">
        <v>0.15402956604673343</v>
      </c>
      <c r="O24" s="4">
        <v>1.2368583797155227E-3</v>
      </c>
      <c r="P24" s="4">
        <v>1.3605442176870748E-2</v>
      </c>
      <c r="Q24" s="4">
        <v>8.2869511440940014E-2</v>
      </c>
      <c r="R24" s="4">
        <v>0.16512059369202226</v>
      </c>
      <c r="S24" s="4">
        <v>0.49721706864564008</v>
      </c>
      <c r="T24" s="4">
        <v>0.23995052566481137</v>
      </c>
      <c r="U24" s="2">
        <v>5.9276822762299936E-4</v>
      </c>
      <c r="V24" s="2">
        <v>2.7860106698280974E-2</v>
      </c>
      <c r="W24" s="2">
        <v>2.1932424422050976E-2</v>
      </c>
      <c r="X24" s="2">
        <v>9.4250148192056904E-2</v>
      </c>
      <c r="Y24" s="2">
        <v>0.65560165975103735</v>
      </c>
      <c r="Z24" s="2">
        <v>0.19976289270895081</v>
      </c>
      <c r="AA24" s="4">
        <v>6.1349693251533744E-3</v>
      </c>
      <c r="AB24" s="4">
        <v>3.0674846625766872E-3</v>
      </c>
      <c r="AC24" s="4">
        <v>2.4539877300613498E-2</v>
      </c>
      <c r="AD24" s="4">
        <v>0.17484662576687116</v>
      </c>
      <c r="AE24" s="4">
        <v>0.51840490797546013</v>
      </c>
      <c r="AF24" s="4">
        <v>0.27300613496932513</v>
      </c>
    </row>
    <row r="25" spans="1:32" x14ac:dyDescent="0.25">
      <c r="A25" s="36"/>
      <c r="B25" t="s">
        <v>18</v>
      </c>
      <c r="C25" s="4">
        <v>9.025270758122744E-4</v>
      </c>
      <c r="D25" s="4">
        <v>1.8050541516245487E-2</v>
      </c>
      <c r="E25" s="4">
        <v>3.7003610108303248E-2</v>
      </c>
      <c r="F25" s="4">
        <v>0.14169675090252706</v>
      </c>
      <c r="G25" s="4">
        <v>0.69133574007220222</v>
      </c>
      <c r="H25" s="4">
        <v>0.11101083032490974</v>
      </c>
      <c r="I25" s="2">
        <v>1.9811788013868251E-3</v>
      </c>
      <c r="J25" s="2">
        <v>9.9058940069341253E-3</v>
      </c>
      <c r="K25" s="2">
        <v>2.7241208519068846E-2</v>
      </c>
      <c r="L25" s="2">
        <v>0.1109460128776622</v>
      </c>
      <c r="M25" s="2">
        <v>0.70629024269440321</v>
      </c>
      <c r="N25" s="2">
        <v>0.14363546310054481</v>
      </c>
      <c r="O25" s="4">
        <v>3.19693094629156E-3</v>
      </c>
      <c r="P25" s="4">
        <v>1.0869565217391304E-2</v>
      </c>
      <c r="Q25" s="4">
        <v>5.2429667519181586E-2</v>
      </c>
      <c r="R25" s="4">
        <v>0.14769820971867006</v>
      </c>
      <c r="S25" s="4">
        <v>0.55051150895140666</v>
      </c>
      <c r="T25" s="4">
        <v>0.23529411764705882</v>
      </c>
      <c r="U25" s="2">
        <v>0</v>
      </c>
      <c r="V25" s="2">
        <v>1.4050091631032376E-2</v>
      </c>
      <c r="W25" s="2">
        <v>3.176542455711668E-2</v>
      </c>
      <c r="X25" s="2">
        <v>8.7965791081246178E-2</v>
      </c>
      <c r="Y25" s="2">
        <v>0.67990226023213196</v>
      </c>
      <c r="Z25" s="2">
        <v>0.18631643249847282</v>
      </c>
      <c r="AA25" s="4">
        <v>0</v>
      </c>
      <c r="AB25" s="4">
        <v>5.9880239520958087E-3</v>
      </c>
      <c r="AC25" s="4">
        <v>1.1976047904191617E-2</v>
      </c>
      <c r="AD25" s="4">
        <v>0.16766467065868262</v>
      </c>
      <c r="AE25" s="4">
        <v>0.5359281437125748</v>
      </c>
      <c r="AF25" s="4">
        <v>0.27844311377245506</v>
      </c>
    </row>
    <row r="26" spans="1:32" x14ac:dyDescent="0.25">
      <c r="A26" s="36"/>
      <c r="B26" t="s">
        <v>19</v>
      </c>
      <c r="C26" s="4">
        <v>8.598452278589854E-4</v>
      </c>
      <c r="D26" s="4">
        <v>1.3757523645743766E-2</v>
      </c>
      <c r="E26" s="4">
        <v>4.2132416165090281E-2</v>
      </c>
      <c r="F26" s="4">
        <v>0.13241616509028376</v>
      </c>
      <c r="G26" s="4">
        <v>0.64660361134995703</v>
      </c>
      <c r="H26" s="4">
        <v>0.1642304385210662</v>
      </c>
      <c r="I26" s="2">
        <v>4.5977011494252872E-4</v>
      </c>
      <c r="J26" s="2">
        <v>6.4367816091954024E-3</v>
      </c>
      <c r="K26" s="2">
        <v>2.2528735632183907E-2</v>
      </c>
      <c r="L26" s="2">
        <v>0.11402298850574713</v>
      </c>
      <c r="M26" s="2">
        <v>0.68965517241379315</v>
      </c>
      <c r="N26" s="2">
        <v>0.16689655172413792</v>
      </c>
      <c r="O26" s="4">
        <v>0</v>
      </c>
      <c r="P26" s="4">
        <v>1.301775147928994E-2</v>
      </c>
      <c r="Q26" s="4">
        <v>4.9112426035502955E-2</v>
      </c>
      <c r="R26" s="4">
        <v>0.12130177514792899</v>
      </c>
      <c r="S26" s="4">
        <v>0.56213017751479288</v>
      </c>
      <c r="T26" s="4">
        <v>0.25443786982248523</v>
      </c>
      <c r="U26" s="2">
        <v>1.8259281801582471E-3</v>
      </c>
      <c r="V26" s="2">
        <v>1.7650639074863056E-2</v>
      </c>
      <c r="W26" s="2">
        <v>2.7388922702373707E-2</v>
      </c>
      <c r="X26" s="2">
        <v>7.8514911746804625E-2</v>
      </c>
      <c r="Y26" s="2">
        <v>0.65672550213024949</v>
      </c>
      <c r="Z26" s="2">
        <v>0.21789409616555083</v>
      </c>
      <c r="AA26" s="4">
        <v>5.8309037900874635E-3</v>
      </c>
      <c r="AB26" s="4">
        <v>8.7463556851311956E-3</v>
      </c>
      <c r="AC26" s="4">
        <v>2.3323615160349854E-2</v>
      </c>
      <c r="AD26" s="4">
        <v>0.20116618075801748</v>
      </c>
      <c r="AE26" s="4">
        <v>0.54227405247813409</v>
      </c>
      <c r="AF26" s="4">
        <v>0.21865889212827988</v>
      </c>
    </row>
    <row r="27" spans="1:32" x14ac:dyDescent="0.25">
      <c r="A27" s="36"/>
      <c r="B27" t="s">
        <v>20</v>
      </c>
      <c r="C27" s="4">
        <v>1.9493177387914229E-3</v>
      </c>
      <c r="D27" s="4">
        <v>2.1442495126705652E-2</v>
      </c>
      <c r="E27" s="4">
        <v>3.7037037037037035E-2</v>
      </c>
      <c r="F27" s="4">
        <v>0.1530214424951267</v>
      </c>
      <c r="G27" s="4">
        <v>0.66179337231968816</v>
      </c>
      <c r="H27" s="4">
        <v>0.12475633528265107</v>
      </c>
      <c r="I27" s="2">
        <v>5.1282051282051282E-4</v>
      </c>
      <c r="J27" s="2">
        <v>1.2307692307692308E-2</v>
      </c>
      <c r="K27" s="2">
        <v>1.7435897435897435E-2</v>
      </c>
      <c r="L27" s="2">
        <v>9.7948717948717942E-2</v>
      </c>
      <c r="M27" s="2">
        <v>0.7</v>
      </c>
      <c r="N27" s="2">
        <v>0.1717948717948718</v>
      </c>
      <c r="O27" s="4">
        <v>6.779661016949153E-4</v>
      </c>
      <c r="P27" s="4">
        <v>1.423728813559322E-2</v>
      </c>
      <c r="Q27" s="4">
        <v>5.8305084745762709E-2</v>
      </c>
      <c r="R27" s="4">
        <v>0.11728813559322034</v>
      </c>
      <c r="S27" s="4">
        <v>0.53762711864406776</v>
      </c>
      <c r="T27" s="4">
        <v>0.27186440677966101</v>
      </c>
      <c r="U27" s="2">
        <v>6.6050198150594452E-4</v>
      </c>
      <c r="V27" s="2">
        <v>1.8494055482166448E-2</v>
      </c>
      <c r="W27" s="2">
        <v>2.3778071334214002E-2</v>
      </c>
      <c r="X27" s="2">
        <v>8.9167767503302506E-2</v>
      </c>
      <c r="Y27" s="2">
        <v>0.68361955085865256</v>
      </c>
      <c r="Z27" s="2">
        <v>0.18428005284015853</v>
      </c>
      <c r="AA27" s="4">
        <v>0</v>
      </c>
      <c r="AB27" s="4">
        <v>3.0769230769230769E-3</v>
      </c>
      <c r="AC27" s="4">
        <v>3.6923076923076927E-2</v>
      </c>
      <c r="AD27" s="4">
        <v>0.14153846153846153</v>
      </c>
      <c r="AE27" s="4">
        <v>0.61538461538461542</v>
      </c>
      <c r="AF27" s="4">
        <v>0.20307692307692307</v>
      </c>
    </row>
    <row r="28" spans="1:32" x14ac:dyDescent="0.25">
      <c r="A28" s="36"/>
      <c r="B28" t="s">
        <v>43</v>
      </c>
      <c r="C28" s="4">
        <v>1.9175455417066154E-3</v>
      </c>
      <c r="D28" s="4">
        <v>1.6299137104506232E-2</v>
      </c>
      <c r="E28" s="4">
        <v>3.3557046979865772E-2</v>
      </c>
      <c r="F28" s="4">
        <v>0.19175455417066156</v>
      </c>
      <c r="G28" s="4">
        <v>0.61169702780441038</v>
      </c>
      <c r="H28" s="4">
        <v>0.14477468839884947</v>
      </c>
      <c r="I28" s="2">
        <v>1.0746910263299302E-3</v>
      </c>
      <c r="J28" s="2">
        <v>7.5228371843095113E-3</v>
      </c>
      <c r="K28" s="2">
        <v>3.2240730789897906E-2</v>
      </c>
      <c r="L28" s="2">
        <v>0.10317033852767329</v>
      </c>
      <c r="M28" s="2">
        <v>0.68189145620634073</v>
      </c>
      <c r="N28" s="2">
        <v>0.1740999462654487</v>
      </c>
      <c r="O28" s="4">
        <v>0</v>
      </c>
      <c r="P28" s="4">
        <v>1.0563380281690141E-2</v>
      </c>
      <c r="Q28" s="4">
        <v>5.9154929577464786E-2</v>
      </c>
      <c r="R28" s="4">
        <v>0.12957746478873239</v>
      </c>
      <c r="S28" s="4">
        <v>0.54436619718309864</v>
      </c>
      <c r="T28" s="4">
        <v>0.25633802816901408</v>
      </c>
      <c r="U28" s="2">
        <v>1.2961762799740765E-3</v>
      </c>
      <c r="V28" s="2">
        <v>2.5275437459494492E-2</v>
      </c>
      <c r="W28" s="2">
        <v>2.8515878159429683E-2</v>
      </c>
      <c r="X28" s="2">
        <v>9.9805573558003888E-2</v>
      </c>
      <c r="Y28" s="2">
        <v>0.63836681788723271</v>
      </c>
      <c r="Z28" s="2">
        <v>0.2067401166558652</v>
      </c>
      <c r="AA28" s="4">
        <v>0</v>
      </c>
      <c r="AB28" s="4">
        <v>2.0338983050847456E-2</v>
      </c>
      <c r="AC28" s="4">
        <v>3.0508474576271188E-2</v>
      </c>
      <c r="AD28" s="4">
        <v>0.14915254237288136</v>
      </c>
      <c r="AE28" s="4">
        <v>0.56949152542372883</v>
      </c>
      <c r="AF28" s="4">
        <v>0.23050847457627119</v>
      </c>
    </row>
    <row r="29" spans="1:32" x14ac:dyDescent="0.25">
      <c r="A29" s="2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  <c r="P29" s="4"/>
      <c r="Q29" s="4"/>
      <c r="R29" s="4"/>
      <c r="S29" s="4"/>
      <c r="T29" s="4"/>
      <c r="U29" s="2"/>
      <c r="V29" s="2"/>
      <c r="W29" s="2"/>
      <c r="X29" s="2"/>
      <c r="Y29" s="2"/>
      <c r="Z29" s="2"/>
      <c r="AA29" s="4"/>
      <c r="AB29" s="4"/>
      <c r="AC29" s="4"/>
      <c r="AD29" s="4"/>
      <c r="AE29" s="4"/>
      <c r="AF29" s="4"/>
    </row>
    <row r="30" spans="1:32" x14ac:dyDescent="0.25">
      <c r="A30" s="36">
        <v>2022</v>
      </c>
      <c r="B30" t="s">
        <v>10</v>
      </c>
      <c r="C30" s="4">
        <v>1.7777777777777779E-3</v>
      </c>
      <c r="D30" s="4">
        <v>1.8666666666666668E-2</v>
      </c>
      <c r="E30" s="4">
        <v>3.2000000000000001E-2</v>
      </c>
      <c r="F30" s="4">
        <v>0.16088888888888889</v>
      </c>
      <c r="G30" s="4">
        <v>0.65244444444444449</v>
      </c>
      <c r="H30" s="4">
        <v>0.13422222222222221</v>
      </c>
      <c r="I30" s="2">
        <v>1.4354066985645933E-3</v>
      </c>
      <c r="J30" s="2">
        <v>7.6555023923444978E-3</v>
      </c>
      <c r="K30" s="2">
        <v>3.1100478468899521E-2</v>
      </c>
      <c r="L30" s="2">
        <v>0.10717703349282297</v>
      </c>
      <c r="M30" s="2">
        <v>0.64210526315789473</v>
      </c>
      <c r="N30" s="2">
        <v>0.21052631578947367</v>
      </c>
      <c r="O30" s="4">
        <v>0</v>
      </c>
      <c r="P30" s="4">
        <v>4.9575070821529744E-3</v>
      </c>
      <c r="Q30" s="4">
        <v>7.3654390934844188E-2</v>
      </c>
      <c r="R30" s="4">
        <v>0.10764872521246459</v>
      </c>
      <c r="S30" s="4">
        <v>0.52762039660056659</v>
      </c>
      <c r="T30" s="4">
        <v>0.28611898016997167</v>
      </c>
      <c r="U30" s="2">
        <v>1.9595035924232528E-3</v>
      </c>
      <c r="V30" s="2">
        <v>1.0450685826257348E-2</v>
      </c>
      <c r="W30" s="2">
        <v>3.1352057478772045E-2</v>
      </c>
      <c r="X30" s="2">
        <v>8.948399738732854E-2</v>
      </c>
      <c r="Y30" s="2">
        <v>0.69497060744611361</v>
      </c>
      <c r="Z30" s="2">
        <v>0.17178314826910515</v>
      </c>
      <c r="AA30" s="4">
        <v>0</v>
      </c>
      <c r="AB30" s="4">
        <v>2.1739130434782608E-2</v>
      </c>
      <c r="AC30" s="4">
        <v>1.8115942028985508E-2</v>
      </c>
      <c r="AD30" s="4">
        <v>0.18115942028985507</v>
      </c>
      <c r="AE30" s="4">
        <v>0.53985507246376807</v>
      </c>
      <c r="AF30" s="4">
        <v>0.2391304347826087</v>
      </c>
    </row>
    <row r="31" spans="1:32" x14ac:dyDescent="0.25">
      <c r="A31" s="36"/>
      <c r="B31" t="s">
        <v>11</v>
      </c>
      <c r="C31" s="4">
        <v>1.7699115044247787E-3</v>
      </c>
      <c r="D31" s="4">
        <v>1.8584070796460177E-2</v>
      </c>
      <c r="E31" s="4">
        <v>4.5132743362831858E-2</v>
      </c>
      <c r="F31" s="4">
        <v>0.14424778761061946</v>
      </c>
      <c r="G31" s="4">
        <v>0.66106194690265485</v>
      </c>
      <c r="H31" s="4">
        <v>0.12920353982300886</v>
      </c>
      <c r="I31" s="2">
        <v>0</v>
      </c>
      <c r="J31" s="2">
        <v>7.5117370892018778E-3</v>
      </c>
      <c r="K31" s="2">
        <v>3.0046948356807511E-2</v>
      </c>
      <c r="L31" s="2">
        <v>0.11830985915492957</v>
      </c>
      <c r="M31" s="2">
        <v>0.6535211267605634</v>
      </c>
      <c r="N31" s="2">
        <v>0.19061032863849764</v>
      </c>
      <c r="O31" s="4">
        <v>6.7069081153588194E-4</v>
      </c>
      <c r="P31" s="4">
        <v>1.4755197853789403E-2</v>
      </c>
      <c r="Q31" s="4">
        <v>6.170355466130114E-2</v>
      </c>
      <c r="R31" s="4">
        <v>0.14218645204560698</v>
      </c>
      <c r="S31" s="4">
        <v>0.51978537894030852</v>
      </c>
      <c r="T31" s="4">
        <v>0.26089872568745809</v>
      </c>
      <c r="U31" s="2">
        <v>2.5300442757748261E-3</v>
      </c>
      <c r="V31" s="2">
        <v>1.8342820999367487E-2</v>
      </c>
      <c r="W31" s="2">
        <v>4.1113219481340925E-2</v>
      </c>
      <c r="X31" s="2">
        <v>9.9304237824161923E-2</v>
      </c>
      <c r="Y31" s="2">
        <v>0.64958886780518654</v>
      </c>
      <c r="Z31" s="2">
        <v>0.18912080961416824</v>
      </c>
      <c r="AA31" s="4">
        <v>3.1446540880503146E-3</v>
      </c>
      <c r="AB31" s="4">
        <v>6.2893081761006293E-3</v>
      </c>
      <c r="AC31" s="4">
        <v>2.20125786163522E-2</v>
      </c>
      <c r="AD31" s="4">
        <v>0.12578616352201258</v>
      </c>
      <c r="AE31" s="4">
        <v>0.61635220125786161</v>
      </c>
      <c r="AF31" s="4">
        <v>0.22641509433962265</v>
      </c>
    </row>
    <row r="32" spans="1:32" x14ac:dyDescent="0.25">
      <c r="A32" s="36"/>
      <c r="B32" t="s">
        <v>12</v>
      </c>
      <c r="C32" s="4">
        <v>5.8694057226705799E-3</v>
      </c>
      <c r="D32" s="4">
        <v>2.4211298606016139E-2</v>
      </c>
      <c r="E32" s="4">
        <v>3.3015407190022009E-2</v>
      </c>
      <c r="F32" s="4">
        <v>0.12912692589875274</v>
      </c>
      <c r="G32" s="4">
        <v>0.67278063096111518</v>
      </c>
      <c r="H32" s="4">
        <v>0.13499633162142333</v>
      </c>
      <c r="I32" s="2">
        <v>1.128668171557562E-3</v>
      </c>
      <c r="J32" s="2">
        <v>4.8908954100827691E-3</v>
      </c>
      <c r="K32" s="2">
        <v>2.784048156508653E-2</v>
      </c>
      <c r="L32" s="2">
        <v>0.1162528216704289</v>
      </c>
      <c r="M32" s="2">
        <v>0.64070729872084276</v>
      </c>
      <c r="N32" s="2">
        <v>0.2091798344620015</v>
      </c>
      <c r="O32" s="4">
        <v>5.5370985603543741E-4</v>
      </c>
      <c r="P32" s="4">
        <v>9.4130675526024367E-3</v>
      </c>
      <c r="Q32" s="4">
        <v>5.537098560354374E-2</v>
      </c>
      <c r="R32" s="4">
        <v>0.14230343300110743</v>
      </c>
      <c r="S32" s="4">
        <v>0.51716500553709854</v>
      </c>
      <c r="T32" s="4">
        <v>0.27519379844961239</v>
      </c>
      <c r="U32" s="2">
        <v>5.7273768613974802E-4</v>
      </c>
      <c r="V32" s="2">
        <v>1.3172966781214204E-2</v>
      </c>
      <c r="W32" s="2">
        <v>2.8064146620847653E-2</v>
      </c>
      <c r="X32" s="2">
        <v>0.1013745704467354</v>
      </c>
      <c r="Y32" s="2">
        <v>0.65063001145475374</v>
      </c>
      <c r="Z32" s="2">
        <v>0.20618556701030927</v>
      </c>
      <c r="AA32" s="4">
        <v>5.235602094240838E-3</v>
      </c>
      <c r="AB32" s="4">
        <v>1.0471204188481676E-2</v>
      </c>
      <c r="AC32" s="4">
        <v>3.6649214659685861E-2</v>
      </c>
      <c r="AD32" s="4">
        <v>0.13612565445026178</v>
      </c>
      <c r="AE32" s="4">
        <v>0.54188481675392675</v>
      </c>
      <c r="AF32" s="4">
        <v>0.26963350785340312</v>
      </c>
    </row>
    <row r="33" spans="1:32" x14ac:dyDescent="0.25">
      <c r="A33" s="36"/>
      <c r="B33" t="s">
        <v>13</v>
      </c>
      <c r="C33" s="4">
        <v>3.0868628858578606E-2</v>
      </c>
      <c r="D33" s="4">
        <v>2.297200287150036E-2</v>
      </c>
      <c r="E33" s="4">
        <v>3.3022254127781765E-2</v>
      </c>
      <c r="F33" s="4">
        <v>0.1407035175879397</v>
      </c>
      <c r="G33" s="4">
        <v>0.66762383345297915</v>
      </c>
      <c r="H33" s="4">
        <v>0.10480976310122039</v>
      </c>
      <c r="I33" s="2">
        <v>1.349787890474354E-2</v>
      </c>
      <c r="J33" s="2">
        <v>4.6278441959120712E-3</v>
      </c>
      <c r="K33" s="2">
        <v>2.1982259930582337E-2</v>
      </c>
      <c r="L33" s="2">
        <v>0.10181257231006556</v>
      </c>
      <c r="M33" s="2">
        <v>0.6490551484766679</v>
      </c>
      <c r="N33" s="2">
        <v>0.20902429618202853</v>
      </c>
      <c r="O33" s="4">
        <v>9.1991341991341999E-3</v>
      </c>
      <c r="P33" s="4">
        <v>6.4935064935064939E-3</v>
      </c>
      <c r="Q33" s="4">
        <v>5.1948051948051951E-2</v>
      </c>
      <c r="R33" s="4">
        <v>0.15476190476190477</v>
      </c>
      <c r="S33" s="4">
        <v>0.48484848484848486</v>
      </c>
      <c r="T33" s="4">
        <v>0.29274891774891776</v>
      </c>
      <c r="U33" s="2">
        <v>2.5930101465614429E-2</v>
      </c>
      <c r="V33" s="2">
        <v>1.1837655016910935E-2</v>
      </c>
      <c r="W33" s="2">
        <v>2.1420518602029311E-2</v>
      </c>
      <c r="X33" s="2">
        <v>8.9064261555806087E-2</v>
      </c>
      <c r="Y33" s="2">
        <v>0.63472378804960539</v>
      </c>
      <c r="Z33" s="2">
        <v>0.21702367531003383</v>
      </c>
      <c r="AA33" s="4">
        <v>2.6595744680851063E-3</v>
      </c>
      <c r="AB33" s="4">
        <v>7.9787234042553185E-3</v>
      </c>
      <c r="AC33" s="4">
        <v>2.1276595744680851E-2</v>
      </c>
      <c r="AD33" s="4">
        <v>9.8404255319148939E-2</v>
      </c>
      <c r="AE33" s="4">
        <v>0.5771276595744681</v>
      </c>
      <c r="AF33" s="4">
        <v>0.29255319148936171</v>
      </c>
    </row>
    <row r="34" spans="1:32" x14ac:dyDescent="0.25">
      <c r="A34" s="36"/>
      <c r="B34" t="s">
        <v>14</v>
      </c>
      <c r="C34" s="4">
        <v>2.070393374741201E-3</v>
      </c>
      <c r="D34" s="4">
        <v>2.8985507246376812E-2</v>
      </c>
      <c r="E34" s="4">
        <v>2.8295376121463076E-2</v>
      </c>
      <c r="F34" s="4">
        <v>0.14216701173222912</v>
      </c>
      <c r="G34" s="4">
        <v>0.66045548654244302</v>
      </c>
      <c r="H34" s="4">
        <v>0.13802622498274672</v>
      </c>
      <c r="I34" s="2">
        <v>7.2595281306715059E-4</v>
      </c>
      <c r="J34" s="2">
        <v>7.2595281306715061E-3</v>
      </c>
      <c r="K34" s="2">
        <v>2.1052631578947368E-2</v>
      </c>
      <c r="L34" s="2">
        <v>0.11542649727767695</v>
      </c>
      <c r="M34" s="2">
        <v>0.64210526315789473</v>
      </c>
      <c r="N34" s="2">
        <v>0.21343012704174227</v>
      </c>
      <c r="O34" s="4">
        <v>5.3447354355959376E-4</v>
      </c>
      <c r="P34" s="4">
        <v>8.0171031533939063E-3</v>
      </c>
      <c r="Q34" s="4">
        <v>4.9171566007482632E-2</v>
      </c>
      <c r="R34" s="4">
        <v>0.1459112773917691</v>
      </c>
      <c r="S34" s="4">
        <v>0.52485301977552112</v>
      </c>
      <c r="T34" s="4">
        <v>0.27151256012827363</v>
      </c>
      <c r="U34" s="2">
        <v>0</v>
      </c>
      <c r="V34" s="2">
        <v>1.3041210224308816E-2</v>
      </c>
      <c r="W34" s="2">
        <v>2.8690662493479395E-2</v>
      </c>
      <c r="X34" s="2">
        <v>0.10537297861241524</v>
      </c>
      <c r="Y34" s="2">
        <v>0.62702138758476789</v>
      </c>
      <c r="Z34" s="2">
        <v>0.22587376108502868</v>
      </c>
      <c r="AA34" s="4">
        <v>0</v>
      </c>
      <c r="AB34" s="4">
        <v>0</v>
      </c>
      <c r="AC34" s="4">
        <v>3.367875647668394E-2</v>
      </c>
      <c r="AD34" s="4">
        <v>0.16321243523316062</v>
      </c>
      <c r="AE34" s="4">
        <v>0.57512953367875652</v>
      </c>
      <c r="AF34" s="4">
        <v>0.22797927461139897</v>
      </c>
    </row>
    <row r="35" spans="1:32" x14ac:dyDescent="0.25">
      <c r="A35" s="36"/>
      <c r="B35" t="s">
        <v>15</v>
      </c>
      <c r="C35" s="4">
        <v>2.0876826722338203E-3</v>
      </c>
      <c r="D35" s="4">
        <v>2.2964509394572025E-2</v>
      </c>
      <c r="E35" s="4">
        <v>2.2268615170494086E-2</v>
      </c>
      <c r="F35" s="4">
        <v>0.13639526791927628</v>
      </c>
      <c r="G35" s="4">
        <v>0.67014613778705634</v>
      </c>
      <c r="H35" s="4">
        <v>0.14613778705636743</v>
      </c>
      <c r="I35" s="2">
        <v>1.8982536066818527E-3</v>
      </c>
      <c r="J35" s="2">
        <v>7.5930144267274107E-3</v>
      </c>
      <c r="K35" s="2">
        <v>2.6575550493545937E-2</v>
      </c>
      <c r="L35" s="2">
        <v>0.11275626423690205</v>
      </c>
      <c r="M35" s="2">
        <v>0.66021260440394836</v>
      </c>
      <c r="N35" s="2">
        <v>0.19096431283219439</v>
      </c>
      <c r="O35" s="4">
        <v>2.5575447570332483E-3</v>
      </c>
      <c r="P35" s="4">
        <v>7.1611253196930949E-3</v>
      </c>
      <c r="Q35" s="4">
        <v>5.3708439897698211E-2</v>
      </c>
      <c r="R35" s="4">
        <v>0.16470588235294117</v>
      </c>
      <c r="S35" s="4">
        <v>0.50281329923273654</v>
      </c>
      <c r="T35" s="4">
        <v>0.26905370843989768</v>
      </c>
      <c r="U35" s="2">
        <v>1.5290519877675841E-3</v>
      </c>
      <c r="V35" s="2">
        <v>9.6839959225280322E-3</v>
      </c>
      <c r="W35" s="2">
        <v>2.1406727828746176E-2</v>
      </c>
      <c r="X35" s="2">
        <v>9.6330275229357804E-2</v>
      </c>
      <c r="Y35" s="2">
        <v>0.66055045871559637</v>
      </c>
      <c r="Z35" s="2">
        <v>0.21049949031600407</v>
      </c>
      <c r="AA35" s="4">
        <v>4.5871559633027525E-3</v>
      </c>
      <c r="AB35" s="4">
        <v>9.1743119266055051E-3</v>
      </c>
      <c r="AC35" s="4">
        <v>3.669724770642202E-2</v>
      </c>
      <c r="AD35" s="4">
        <v>0.11467889908256881</v>
      </c>
      <c r="AE35" s="4">
        <v>0.61467889908256879</v>
      </c>
      <c r="AF35" s="4">
        <v>0.22018348623853212</v>
      </c>
    </row>
    <row r="36" spans="1:32" x14ac:dyDescent="0.25">
      <c r="A36" s="36"/>
      <c r="B36" t="s">
        <v>16</v>
      </c>
      <c r="C36" s="4">
        <v>6.3291139240506328E-3</v>
      </c>
      <c r="D36" s="4">
        <v>2.0393811533052038E-2</v>
      </c>
      <c r="E36" s="4">
        <v>3.0942334739803096E-2</v>
      </c>
      <c r="F36" s="4">
        <v>0.12306610407876231</v>
      </c>
      <c r="G36" s="4">
        <v>0.689873417721519</v>
      </c>
      <c r="H36" s="4">
        <v>0.12939521800281295</v>
      </c>
      <c r="I36" s="2">
        <v>3.0063885757234121E-3</v>
      </c>
      <c r="J36" s="2">
        <v>7.1401728673431038E-3</v>
      </c>
      <c r="K36" s="2">
        <v>2.367531003382187E-2</v>
      </c>
      <c r="L36" s="2">
        <v>0.12701991732431417</v>
      </c>
      <c r="M36" s="2">
        <v>0.64036076662908681</v>
      </c>
      <c r="N36" s="2">
        <v>0.19879744456971063</v>
      </c>
      <c r="O36" s="4">
        <v>3.735325506937033E-3</v>
      </c>
      <c r="P36" s="4">
        <v>1.0672358591248666E-2</v>
      </c>
      <c r="Q36" s="4">
        <v>5.1227321237993596E-2</v>
      </c>
      <c r="R36" s="4">
        <v>0.15101387406616862</v>
      </c>
      <c r="S36" s="4">
        <v>0.52668089647812166</v>
      </c>
      <c r="T36" s="4">
        <v>0.25667022411953044</v>
      </c>
      <c r="U36" s="2">
        <v>1.9920318725099601E-3</v>
      </c>
      <c r="V36" s="2">
        <v>9.462151394422311E-3</v>
      </c>
      <c r="W36" s="2">
        <v>2.2410358565737053E-2</v>
      </c>
      <c r="X36" s="2">
        <v>0.11752988047808766</v>
      </c>
      <c r="Y36" s="2">
        <v>0.62400398406374502</v>
      </c>
      <c r="Z36" s="2">
        <v>0.224601593625498</v>
      </c>
      <c r="AA36" s="4">
        <v>0</v>
      </c>
      <c r="AB36" s="4">
        <v>1.0126582278481013E-2</v>
      </c>
      <c r="AC36" s="4">
        <v>2.5316455696202531E-2</v>
      </c>
      <c r="AD36" s="4">
        <v>0.13417721518987341</v>
      </c>
      <c r="AE36" s="4">
        <v>0.62278481012658227</v>
      </c>
      <c r="AF36" s="4">
        <v>0.20759493670886076</v>
      </c>
    </row>
    <row r="37" spans="1:32" x14ac:dyDescent="0.25">
      <c r="A37" s="36"/>
      <c r="B37" t="s">
        <v>17</v>
      </c>
      <c r="C37" s="4">
        <v>5.3804765564950041E-3</v>
      </c>
      <c r="D37" s="4">
        <v>1.5372790161414296E-2</v>
      </c>
      <c r="E37" s="4">
        <v>2.9208301306687164E-2</v>
      </c>
      <c r="F37" s="4">
        <v>0.13604919292851653</v>
      </c>
      <c r="G37" s="4">
        <v>0.65872405841660264</v>
      </c>
      <c r="H37" s="4">
        <v>0.15526518063028438</v>
      </c>
      <c r="I37" s="2">
        <v>1.5487651737128506E-2</v>
      </c>
      <c r="J37" s="2">
        <v>1.4231896190874843E-2</v>
      </c>
      <c r="K37" s="2">
        <v>2.4696525742988699E-2</v>
      </c>
      <c r="L37" s="2">
        <v>0.13059857681038092</v>
      </c>
      <c r="M37" s="2">
        <v>0.61197153620761824</v>
      </c>
      <c r="N37" s="2">
        <v>0.20301381331100879</v>
      </c>
      <c r="O37" s="4">
        <v>1.0728402032749858E-2</v>
      </c>
      <c r="P37" s="4">
        <v>7.9051383399209481E-3</v>
      </c>
      <c r="Q37" s="4">
        <v>4.7995482778091472E-2</v>
      </c>
      <c r="R37" s="4">
        <v>0.18520609824957651</v>
      </c>
      <c r="S37" s="4">
        <v>0.48955392433653305</v>
      </c>
      <c r="T37" s="4">
        <v>0.25861095426312819</v>
      </c>
      <c r="U37" s="2">
        <v>6.9244085401038661E-3</v>
      </c>
      <c r="V37" s="2">
        <v>1.5002885170225043E-2</v>
      </c>
      <c r="W37" s="2">
        <v>1.9619157530294286E-2</v>
      </c>
      <c r="X37" s="2">
        <v>0.11886901327178304</v>
      </c>
      <c r="Y37" s="2">
        <v>0.59549913444893243</v>
      </c>
      <c r="Z37" s="2">
        <v>0.24408540103866128</v>
      </c>
      <c r="AA37" s="4">
        <v>0</v>
      </c>
      <c r="AB37" s="4">
        <v>1.4319809069212411E-2</v>
      </c>
      <c r="AC37" s="4">
        <v>2.8639618138424822E-2</v>
      </c>
      <c r="AD37" s="4">
        <v>0.13842482100238662</v>
      </c>
      <c r="AE37" s="4">
        <v>0.56801909307875897</v>
      </c>
      <c r="AF37" s="4">
        <v>0.25059665871121717</v>
      </c>
    </row>
    <row r="38" spans="1:32" x14ac:dyDescent="0.25">
      <c r="A38" s="36"/>
      <c r="B38" t="s">
        <v>18</v>
      </c>
      <c r="C38" s="4">
        <v>2.1629416005767843E-3</v>
      </c>
      <c r="D38" s="4">
        <v>1.8024513338139869E-2</v>
      </c>
      <c r="E38" s="4">
        <v>2.5955299206921412E-2</v>
      </c>
      <c r="F38" s="4">
        <v>0.14491708723864455</v>
      </c>
      <c r="G38" s="4">
        <v>0.67627974044700789</v>
      </c>
      <c r="H38" s="4">
        <v>0.13266041816870944</v>
      </c>
      <c r="I38" s="2">
        <v>6.2814070351758797E-3</v>
      </c>
      <c r="J38" s="2">
        <v>1.5494137353433836E-2</v>
      </c>
      <c r="K38" s="2">
        <v>2.2613065326633167E-2</v>
      </c>
      <c r="L38" s="2">
        <v>0.16038525963149078</v>
      </c>
      <c r="M38" s="2">
        <v>0.58877721943048578</v>
      </c>
      <c r="N38" s="2">
        <v>0.20644891122278056</v>
      </c>
      <c r="O38" s="4">
        <v>1.5317286652078774E-2</v>
      </c>
      <c r="P38" s="4">
        <v>1.4223194748358862E-2</v>
      </c>
      <c r="Q38" s="4">
        <v>5.4157549234135668E-2</v>
      </c>
      <c r="R38" s="4">
        <v>0.18052516411378555</v>
      </c>
      <c r="S38" s="4">
        <v>0.48468271334792123</v>
      </c>
      <c r="T38" s="4">
        <v>0.2510940919037199</v>
      </c>
      <c r="U38" s="2">
        <v>1.6017084890549919E-3</v>
      </c>
      <c r="V38" s="2">
        <v>1.3881473571809931E-2</v>
      </c>
      <c r="W38" s="2">
        <v>2.5093432995194873E-2</v>
      </c>
      <c r="X38" s="2">
        <v>0.13828083288841431</v>
      </c>
      <c r="Y38" s="2">
        <v>0.54938601174586221</v>
      </c>
      <c r="Z38" s="2">
        <v>0.27175654030966362</v>
      </c>
      <c r="AA38" s="4">
        <v>2.5445292620865142E-3</v>
      </c>
      <c r="AB38" s="4">
        <v>1.7811704834605598E-2</v>
      </c>
      <c r="AC38" s="4">
        <v>2.0356234096692113E-2</v>
      </c>
      <c r="AD38" s="4">
        <v>0.13231552162849872</v>
      </c>
      <c r="AE38" s="4">
        <v>0.50636132315521631</v>
      </c>
      <c r="AF38" s="4">
        <v>0.32061068702290074</v>
      </c>
    </row>
    <row r="39" spans="1:32" x14ac:dyDescent="0.25">
      <c r="A39" s="36"/>
      <c r="B39" t="s">
        <v>19</v>
      </c>
      <c r="C39" s="4">
        <v>2.851033499643621E-3</v>
      </c>
      <c r="D39" s="4">
        <v>1.7106200997861726E-2</v>
      </c>
      <c r="E39" s="4">
        <v>2.851033499643621E-2</v>
      </c>
      <c r="F39" s="4">
        <v>0.13756236635780469</v>
      </c>
      <c r="G39" s="4">
        <v>0.66286528866714189</v>
      </c>
      <c r="H39" s="4">
        <v>0.1511047754811119</v>
      </c>
      <c r="I39" s="2">
        <v>3.5643564356435645E-3</v>
      </c>
      <c r="J39" s="2">
        <v>1.0693069306930694E-2</v>
      </c>
      <c r="K39" s="2">
        <v>2.8910891089108912E-2</v>
      </c>
      <c r="L39" s="2">
        <v>0.14415841584158415</v>
      </c>
      <c r="M39" s="2">
        <v>0.61425742574257425</v>
      </c>
      <c r="N39" s="2">
        <v>0.19841584158415843</v>
      </c>
      <c r="O39" s="4">
        <v>0</v>
      </c>
      <c r="P39" s="4">
        <v>9.9947396107311938E-3</v>
      </c>
      <c r="Q39" s="4">
        <v>5.576012624934245E-2</v>
      </c>
      <c r="R39" s="4">
        <v>0.15307732772225144</v>
      </c>
      <c r="S39" s="4">
        <v>0.50815360336664916</v>
      </c>
      <c r="T39" s="4">
        <v>0.27301420305102575</v>
      </c>
      <c r="U39" s="2">
        <v>3.41796875E-3</v>
      </c>
      <c r="V39" s="2">
        <v>1.26953125E-2</v>
      </c>
      <c r="W39" s="2">
        <v>2.587890625E-2</v>
      </c>
      <c r="X39" s="2">
        <v>0.12646484375</v>
      </c>
      <c r="Y39" s="2">
        <v>0.58447265625</v>
      </c>
      <c r="Z39" s="2">
        <v>0.2470703125</v>
      </c>
      <c r="AA39" s="4">
        <v>4.5351473922902496E-3</v>
      </c>
      <c r="AB39" s="4">
        <v>4.5351473922902496E-3</v>
      </c>
      <c r="AC39" s="4">
        <v>2.9478458049886622E-2</v>
      </c>
      <c r="AD39" s="4">
        <v>0.1360544217687075</v>
      </c>
      <c r="AE39" s="4">
        <v>0.5374149659863946</v>
      </c>
      <c r="AF39" s="4">
        <v>0.28798185941043086</v>
      </c>
    </row>
    <row r="40" spans="1:32" x14ac:dyDescent="0.25">
      <c r="A40" s="36"/>
      <c r="B40" t="s">
        <v>20</v>
      </c>
      <c r="C40" s="4"/>
      <c r="D40" s="4"/>
      <c r="E40" s="4"/>
      <c r="F40" s="4"/>
      <c r="G40" s="4"/>
      <c r="H40" s="4"/>
      <c r="I40" s="2"/>
      <c r="J40" s="2"/>
      <c r="K40" s="2"/>
      <c r="L40" s="2"/>
      <c r="M40" s="2"/>
      <c r="N40" s="2"/>
      <c r="O40" s="4"/>
      <c r="P40" s="4"/>
      <c r="Q40" s="4"/>
      <c r="R40" s="4"/>
      <c r="S40" s="4"/>
      <c r="T40" s="4"/>
      <c r="U40" s="2"/>
      <c r="V40" s="2"/>
      <c r="W40" s="2"/>
      <c r="X40" s="2"/>
      <c r="Y40" s="2"/>
      <c r="Z40" s="2"/>
      <c r="AA40" s="4"/>
      <c r="AB40" s="4"/>
      <c r="AC40" s="4"/>
      <c r="AD40" s="4"/>
      <c r="AE40" s="4"/>
      <c r="AF40" s="4"/>
    </row>
    <row r="41" spans="1:32" x14ac:dyDescent="0.25">
      <c r="A41" s="36"/>
      <c r="B41" t="s">
        <v>43</v>
      </c>
      <c r="C41" s="4"/>
      <c r="D41" s="4"/>
      <c r="E41" s="4"/>
      <c r="F41" s="4"/>
      <c r="G41" s="4"/>
      <c r="H41" s="4"/>
      <c r="I41" s="2"/>
      <c r="J41" s="2"/>
      <c r="K41" s="2"/>
      <c r="L41" s="2"/>
      <c r="M41" s="2"/>
      <c r="N41" s="2"/>
      <c r="O41" s="4"/>
      <c r="P41" s="4"/>
      <c r="Q41" s="4"/>
      <c r="R41" s="4"/>
      <c r="S41" s="4"/>
      <c r="T41" s="4"/>
      <c r="U41" s="2"/>
      <c r="V41" s="2"/>
      <c r="W41" s="2"/>
      <c r="X41" s="2"/>
      <c r="Y41" s="2"/>
      <c r="Z41" s="2"/>
      <c r="AA41" s="4"/>
      <c r="AB41" s="4"/>
      <c r="AC41" s="4"/>
      <c r="AD41" s="4"/>
      <c r="AE41" s="4"/>
      <c r="AF41" s="4"/>
    </row>
    <row r="42" spans="1:32" x14ac:dyDescent="0.25">
      <c r="A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5">
      <c r="A43" t="s">
        <v>21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5">
      <c r="A44" t="s">
        <v>22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5">
      <c r="G45" s="28"/>
      <c r="H45" s="28"/>
      <c r="M45" s="28"/>
      <c r="N45" s="28"/>
      <c r="S45" s="28"/>
      <c r="T45" s="28"/>
      <c r="Y45" s="28"/>
      <c r="Z45" s="28"/>
      <c r="AE45" s="28"/>
      <c r="AF45" s="28"/>
    </row>
    <row r="46" spans="1:32" x14ac:dyDescent="0.25">
      <c r="A46" t="s">
        <v>61</v>
      </c>
      <c r="H46" s="28"/>
      <c r="N46" s="28"/>
      <c r="T46" s="28"/>
      <c r="Z46" s="28"/>
      <c r="AF46" s="28"/>
    </row>
    <row r="47" spans="1:32" ht="18.75" x14ac:dyDescent="0.25">
      <c r="A47" s="5" t="s">
        <v>58</v>
      </c>
    </row>
    <row r="48" spans="1:32" ht="18.75" x14ac:dyDescent="0.25">
      <c r="A48" s="6" t="s">
        <v>60</v>
      </c>
    </row>
    <row r="49" spans="1:1" x14ac:dyDescent="0.25">
      <c r="A49" t="s">
        <v>68</v>
      </c>
    </row>
  </sheetData>
  <mergeCells count="9">
    <mergeCell ref="A30:A41"/>
    <mergeCell ref="A4:A15"/>
    <mergeCell ref="A17:A28"/>
    <mergeCell ref="AA2:AF2"/>
    <mergeCell ref="B1:I1"/>
    <mergeCell ref="C2:H2"/>
    <mergeCell ref="I2:N2"/>
    <mergeCell ref="O2:T2"/>
    <mergeCell ref="U2:Z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6085-2C76-F946-AAD0-4B24EFA36BBE}">
  <dimension ref="A1:N64"/>
  <sheetViews>
    <sheetView workbookViewId="0">
      <selection activeCell="I12" sqref="I12"/>
    </sheetView>
  </sheetViews>
  <sheetFormatPr defaultColWidth="11" defaultRowHeight="15.75" x14ac:dyDescent="0.25"/>
  <cols>
    <col min="1" max="1" width="15.5" customWidth="1"/>
    <col min="2" max="2" width="13.5" bestFit="1" customWidth="1"/>
  </cols>
  <sheetData>
    <row r="1" spans="1:14" ht="18.95" customHeight="1" x14ac:dyDescent="0.25">
      <c r="A1" s="44">
        <v>2022</v>
      </c>
      <c r="B1" s="45" t="s">
        <v>49</v>
      </c>
      <c r="C1" s="45"/>
      <c r="D1" s="45"/>
      <c r="E1" s="45"/>
      <c r="F1" s="45"/>
      <c r="G1" s="45"/>
      <c r="H1" s="45"/>
    </row>
    <row r="2" spans="1:14" ht="56.25" x14ac:dyDescent="0.25">
      <c r="A2" s="44"/>
      <c r="B2" s="7" t="s">
        <v>44</v>
      </c>
      <c r="C2" s="7" t="s">
        <v>45</v>
      </c>
      <c r="D2" s="7" t="s">
        <v>80</v>
      </c>
      <c r="E2" s="7" t="s">
        <v>81</v>
      </c>
      <c r="F2" s="7" t="s">
        <v>46</v>
      </c>
      <c r="G2" s="7" t="s">
        <v>47</v>
      </c>
      <c r="H2" s="7" t="s">
        <v>48</v>
      </c>
    </row>
    <row r="3" spans="1:14" ht="18.75" x14ac:dyDescent="0.25">
      <c r="A3" s="5" t="s">
        <v>10</v>
      </c>
      <c r="B3" s="6">
        <v>2</v>
      </c>
      <c r="C3" s="6">
        <v>38</v>
      </c>
      <c r="D3" s="6">
        <v>5</v>
      </c>
      <c r="E3" s="6">
        <v>281</v>
      </c>
      <c r="F3" s="6">
        <v>35</v>
      </c>
      <c r="G3" s="6">
        <v>91</v>
      </c>
      <c r="H3" s="6">
        <f t="shared" ref="H3:H9" si="0">SUM(B3:G3)</f>
        <v>452</v>
      </c>
    </row>
    <row r="4" spans="1:14" ht="18.75" x14ac:dyDescent="0.25">
      <c r="A4" s="5" t="s">
        <v>11</v>
      </c>
      <c r="B4" s="6">
        <v>1</v>
      </c>
      <c r="C4" s="6">
        <v>45</v>
      </c>
      <c r="D4" s="6">
        <v>4</v>
      </c>
      <c r="E4" s="6">
        <v>255</v>
      </c>
      <c r="F4" s="6">
        <v>35</v>
      </c>
      <c r="G4" s="6">
        <v>58</v>
      </c>
      <c r="H4" s="6">
        <f t="shared" si="0"/>
        <v>398</v>
      </c>
    </row>
    <row r="5" spans="1:14" ht="18.75" x14ac:dyDescent="0.25">
      <c r="A5" s="5" t="s">
        <v>12</v>
      </c>
      <c r="B5" s="6">
        <v>0</v>
      </c>
      <c r="C5" s="6">
        <v>36</v>
      </c>
      <c r="D5" s="6">
        <v>1</v>
      </c>
      <c r="E5" s="6">
        <v>300</v>
      </c>
      <c r="F5" s="6">
        <v>36</v>
      </c>
      <c r="G5" s="6">
        <v>89</v>
      </c>
      <c r="H5" s="6">
        <f t="shared" si="0"/>
        <v>462</v>
      </c>
    </row>
    <row r="6" spans="1:14" ht="18.75" x14ac:dyDescent="0.25">
      <c r="A6" s="5" t="s">
        <v>13</v>
      </c>
      <c r="B6" s="6">
        <v>2</v>
      </c>
      <c r="C6" s="6">
        <v>34</v>
      </c>
      <c r="D6" s="6">
        <v>2</v>
      </c>
      <c r="E6" s="6">
        <v>276</v>
      </c>
      <c r="F6" s="6">
        <v>36</v>
      </c>
      <c r="G6" s="6">
        <v>89</v>
      </c>
      <c r="H6" s="6">
        <f t="shared" si="0"/>
        <v>439</v>
      </c>
    </row>
    <row r="7" spans="1:14" ht="18.75" x14ac:dyDescent="0.25">
      <c r="A7" s="5" t="s">
        <v>14</v>
      </c>
      <c r="B7" s="6">
        <v>1</v>
      </c>
      <c r="C7" s="6">
        <v>43</v>
      </c>
      <c r="D7" s="6">
        <v>0</v>
      </c>
      <c r="E7" s="6">
        <v>317</v>
      </c>
      <c r="F7" s="6">
        <v>34</v>
      </c>
      <c r="G7" s="6">
        <v>84</v>
      </c>
      <c r="H7" s="6">
        <f t="shared" si="0"/>
        <v>479</v>
      </c>
      <c r="J7" s="18"/>
      <c r="K7" s="18"/>
      <c r="L7" s="18"/>
    </row>
    <row r="8" spans="1:14" ht="18.75" x14ac:dyDescent="0.25">
      <c r="A8" s="5" t="s">
        <v>15</v>
      </c>
      <c r="B8" s="6">
        <v>2</v>
      </c>
      <c r="C8" s="6">
        <v>30</v>
      </c>
      <c r="D8" s="6">
        <v>2</v>
      </c>
      <c r="E8" s="6">
        <v>293</v>
      </c>
      <c r="F8" s="6">
        <v>28</v>
      </c>
      <c r="G8" s="6">
        <v>84</v>
      </c>
      <c r="H8" s="6">
        <f t="shared" si="0"/>
        <v>439</v>
      </c>
    </row>
    <row r="9" spans="1:14" ht="18.75" x14ac:dyDescent="0.25">
      <c r="A9" s="5" t="s">
        <v>16</v>
      </c>
      <c r="B9" s="29">
        <v>2</v>
      </c>
      <c r="C9" s="29">
        <v>45</v>
      </c>
      <c r="D9" s="29">
        <v>5</v>
      </c>
      <c r="E9" s="29">
        <v>290</v>
      </c>
      <c r="F9" s="29">
        <v>21</v>
      </c>
      <c r="G9" s="29">
        <v>52</v>
      </c>
      <c r="H9" s="6">
        <f t="shared" si="0"/>
        <v>415</v>
      </c>
    </row>
    <row r="10" spans="1:14" ht="18.75" x14ac:dyDescent="0.25">
      <c r="A10" s="5" t="s">
        <v>17</v>
      </c>
      <c r="B10" s="6">
        <v>1</v>
      </c>
      <c r="C10" s="6">
        <v>43</v>
      </c>
      <c r="D10" s="6">
        <v>2</v>
      </c>
      <c r="E10" s="6">
        <v>289</v>
      </c>
      <c r="F10" s="6">
        <v>29</v>
      </c>
      <c r="G10" s="6">
        <v>81</v>
      </c>
      <c r="H10" s="6">
        <f>SUM(B10:G10)</f>
        <v>445</v>
      </c>
    </row>
    <row r="11" spans="1:14" ht="18.75" x14ac:dyDescent="0.25">
      <c r="A11" s="5" t="s">
        <v>18</v>
      </c>
      <c r="B11" s="6">
        <v>0</v>
      </c>
      <c r="C11" s="6">
        <v>53</v>
      </c>
      <c r="D11" s="6">
        <v>3</v>
      </c>
      <c r="E11" s="6">
        <v>307</v>
      </c>
      <c r="F11" s="6">
        <v>29</v>
      </c>
      <c r="G11" s="6">
        <v>88</v>
      </c>
      <c r="H11" s="6">
        <f>SUM(B11:G11)</f>
        <v>480</v>
      </c>
    </row>
    <row r="12" spans="1:14" ht="18.75" x14ac:dyDescent="0.25">
      <c r="A12" s="5" t="s">
        <v>19</v>
      </c>
      <c r="B12" s="6">
        <v>3</v>
      </c>
      <c r="C12" s="6">
        <v>34</v>
      </c>
      <c r="D12" s="6">
        <v>1</v>
      </c>
      <c r="E12" s="6">
        <v>305</v>
      </c>
      <c r="F12" s="6">
        <v>28</v>
      </c>
      <c r="G12" s="6">
        <v>107</v>
      </c>
      <c r="H12" s="6">
        <f>SUM(B12:G12)</f>
        <v>478</v>
      </c>
    </row>
    <row r="13" spans="1:14" ht="18.75" x14ac:dyDescent="0.25">
      <c r="A13" s="5" t="s">
        <v>20</v>
      </c>
      <c r="B13" s="6"/>
      <c r="C13" s="6"/>
      <c r="D13" s="6"/>
      <c r="E13" s="6"/>
      <c r="F13" s="6"/>
      <c r="G13" s="6"/>
      <c r="H13" s="6"/>
    </row>
    <row r="14" spans="1:14" ht="18.75" x14ac:dyDescent="0.25">
      <c r="A14" s="5" t="s">
        <v>43</v>
      </c>
      <c r="B14" s="6"/>
      <c r="C14" s="6"/>
      <c r="D14" s="6"/>
      <c r="E14" s="6"/>
      <c r="F14" s="6"/>
      <c r="G14" s="6"/>
      <c r="H14" s="6"/>
      <c r="L14" s="7"/>
      <c r="M14" s="7"/>
      <c r="N14" s="7"/>
    </row>
    <row r="15" spans="1:14" ht="18.75" x14ac:dyDescent="0.25">
      <c r="A15" s="5"/>
      <c r="B15" s="6"/>
      <c r="C15" s="6"/>
      <c r="D15" s="6"/>
      <c r="E15" s="6"/>
      <c r="F15" s="6"/>
      <c r="G15" s="6"/>
      <c r="H15" s="6"/>
      <c r="L15" s="7"/>
      <c r="M15" s="7"/>
      <c r="N15" s="7"/>
    </row>
    <row r="16" spans="1:14" ht="18.75" x14ac:dyDescent="0.25">
      <c r="A16" s="46">
        <v>2021</v>
      </c>
      <c r="B16" s="47" t="s">
        <v>49</v>
      </c>
      <c r="C16" s="47"/>
      <c r="D16" s="47"/>
      <c r="E16" s="47"/>
      <c r="F16" s="47"/>
      <c r="G16" s="47"/>
      <c r="H16" s="47"/>
      <c r="K16" s="5"/>
      <c r="L16" s="18"/>
      <c r="M16" s="18"/>
      <c r="N16" s="18"/>
    </row>
    <row r="17" spans="1:14" ht="56.25" x14ac:dyDescent="0.25">
      <c r="A17" s="46"/>
      <c r="B17" s="7" t="s">
        <v>44</v>
      </c>
      <c r="C17" s="7" t="s">
        <v>45</v>
      </c>
      <c r="D17" s="7" t="s">
        <v>80</v>
      </c>
      <c r="E17" s="7" t="s">
        <v>81</v>
      </c>
      <c r="F17" s="7" t="s">
        <v>46</v>
      </c>
      <c r="G17" s="7" t="s">
        <v>47</v>
      </c>
      <c r="H17" s="7" t="s">
        <v>48</v>
      </c>
      <c r="K17" s="5"/>
      <c r="L17" s="18"/>
      <c r="M17" s="18"/>
      <c r="N17" s="18"/>
    </row>
    <row r="18" spans="1:14" s="19" customFormat="1" ht="20.25" customHeight="1" x14ac:dyDescent="0.25">
      <c r="A18" s="5" t="s">
        <v>10</v>
      </c>
      <c r="B18" s="6">
        <v>0</v>
      </c>
      <c r="C18" s="6">
        <v>28</v>
      </c>
      <c r="D18" s="6">
        <v>3</v>
      </c>
      <c r="E18" s="6">
        <v>349</v>
      </c>
      <c r="F18" s="6">
        <v>66</v>
      </c>
      <c r="G18" s="6">
        <v>59</v>
      </c>
      <c r="H18" s="6">
        <f>SUM(B18:G18)</f>
        <v>505</v>
      </c>
      <c r="K18" s="5"/>
      <c r="L18" s="18"/>
      <c r="M18" s="18"/>
      <c r="N18" s="18"/>
    </row>
    <row r="19" spans="1:14" ht="18.75" x14ac:dyDescent="0.25">
      <c r="A19" s="5" t="s">
        <v>11</v>
      </c>
      <c r="B19" s="6">
        <v>2</v>
      </c>
      <c r="C19" s="6">
        <v>30</v>
      </c>
      <c r="D19" s="6">
        <v>4</v>
      </c>
      <c r="E19" s="6">
        <v>238</v>
      </c>
      <c r="F19" s="6">
        <v>59</v>
      </c>
      <c r="G19" s="6">
        <v>66</v>
      </c>
      <c r="H19" s="6">
        <f t="shared" ref="H19:H29" si="1">SUM(B19:G19)</f>
        <v>399</v>
      </c>
      <c r="K19" s="5"/>
      <c r="L19" s="18"/>
      <c r="M19" s="18"/>
      <c r="N19" s="18"/>
    </row>
    <row r="20" spans="1:14" ht="18.75" x14ac:dyDescent="0.25">
      <c r="A20" s="5" t="s">
        <v>12</v>
      </c>
      <c r="B20" s="6">
        <v>2</v>
      </c>
      <c r="C20" s="6">
        <v>20</v>
      </c>
      <c r="D20" s="6">
        <v>4</v>
      </c>
      <c r="E20" s="6">
        <v>324</v>
      </c>
      <c r="F20" s="6">
        <v>72</v>
      </c>
      <c r="G20" s="6">
        <v>78</v>
      </c>
      <c r="H20" s="6">
        <f t="shared" si="1"/>
        <v>500</v>
      </c>
      <c r="K20" s="5"/>
      <c r="L20" s="18"/>
      <c r="M20" s="18"/>
      <c r="N20" s="18"/>
    </row>
    <row r="21" spans="1:14" ht="18.75" x14ac:dyDescent="0.25">
      <c r="A21" s="5" t="s">
        <v>13</v>
      </c>
      <c r="B21" s="6">
        <v>3</v>
      </c>
      <c r="C21" s="6">
        <v>28</v>
      </c>
      <c r="D21" s="6">
        <v>6</v>
      </c>
      <c r="E21" s="6">
        <v>191</v>
      </c>
      <c r="F21" s="6">
        <v>33</v>
      </c>
      <c r="G21" s="6">
        <v>34</v>
      </c>
      <c r="H21" s="6">
        <f t="shared" si="1"/>
        <v>295</v>
      </c>
      <c r="K21" s="5"/>
      <c r="L21" s="18"/>
      <c r="M21" s="18"/>
      <c r="N21" s="18"/>
    </row>
    <row r="22" spans="1:14" ht="18.75" x14ac:dyDescent="0.25">
      <c r="A22" s="5" t="s">
        <v>14</v>
      </c>
      <c r="B22" s="6">
        <v>2</v>
      </c>
      <c r="C22" s="6">
        <v>48</v>
      </c>
      <c r="D22" s="6">
        <v>6</v>
      </c>
      <c r="E22" s="6">
        <v>270</v>
      </c>
      <c r="F22" s="6">
        <v>31</v>
      </c>
      <c r="G22" s="6">
        <v>46</v>
      </c>
      <c r="H22" s="6">
        <f t="shared" si="1"/>
        <v>403</v>
      </c>
      <c r="K22" s="5"/>
      <c r="L22" s="18"/>
      <c r="M22" s="18"/>
      <c r="N22" s="18"/>
    </row>
    <row r="23" spans="1:14" ht="18.75" x14ac:dyDescent="0.25">
      <c r="A23" s="5" t="s">
        <v>15</v>
      </c>
      <c r="B23" s="6">
        <v>5</v>
      </c>
      <c r="C23" s="6">
        <v>54</v>
      </c>
      <c r="D23" s="6">
        <v>6</v>
      </c>
      <c r="E23" s="6">
        <v>304</v>
      </c>
      <c r="F23" s="6">
        <v>50</v>
      </c>
      <c r="G23" s="6">
        <v>44</v>
      </c>
      <c r="H23" s="6">
        <f t="shared" si="1"/>
        <v>463</v>
      </c>
      <c r="K23" s="5"/>
      <c r="L23" s="18"/>
      <c r="M23" s="18"/>
      <c r="N23" s="18"/>
    </row>
    <row r="24" spans="1:14" ht="18.75" x14ac:dyDescent="0.25">
      <c r="A24" s="5" t="s">
        <v>16</v>
      </c>
      <c r="B24" s="6">
        <v>4</v>
      </c>
      <c r="C24" s="6">
        <v>54</v>
      </c>
      <c r="D24" s="6">
        <v>8</v>
      </c>
      <c r="E24" s="6">
        <v>343</v>
      </c>
      <c r="F24" s="6">
        <v>47</v>
      </c>
      <c r="G24" s="6">
        <v>49</v>
      </c>
      <c r="H24" s="6">
        <f t="shared" si="1"/>
        <v>505</v>
      </c>
      <c r="K24" s="5"/>
      <c r="L24" s="18"/>
      <c r="M24" s="18"/>
      <c r="N24" s="18"/>
    </row>
    <row r="25" spans="1:14" ht="18.75" x14ac:dyDescent="0.25">
      <c r="A25" s="5" t="s">
        <v>17</v>
      </c>
      <c r="B25" s="6">
        <v>5</v>
      </c>
      <c r="C25" s="6">
        <v>47</v>
      </c>
      <c r="D25" s="6">
        <v>9</v>
      </c>
      <c r="E25" s="6">
        <v>279</v>
      </c>
      <c r="F25" s="6">
        <v>37</v>
      </c>
      <c r="G25" s="6">
        <v>52</v>
      </c>
      <c r="H25" s="6">
        <f t="shared" si="1"/>
        <v>429</v>
      </c>
      <c r="K25" s="5"/>
      <c r="L25" s="18"/>
      <c r="M25" s="18"/>
      <c r="N25" s="18"/>
    </row>
    <row r="26" spans="1:14" ht="18.75" x14ac:dyDescent="0.25">
      <c r="A26" s="5" t="s">
        <v>18</v>
      </c>
      <c r="B26" s="6">
        <v>3</v>
      </c>
      <c r="C26" s="6">
        <v>36</v>
      </c>
      <c r="D26" s="6">
        <v>5</v>
      </c>
      <c r="E26" s="6">
        <v>295</v>
      </c>
      <c r="F26" s="6">
        <v>49</v>
      </c>
      <c r="G26" s="6">
        <v>90</v>
      </c>
      <c r="H26" s="6">
        <f t="shared" si="1"/>
        <v>478</v>
      </c>
      <c r="K26" s="5"/>
      <c r="L26" s="18"/>
      <c r="M26" s="18"/>
      <c r="N26" s="18"/>
    </row>
    <row r="27" spans="1:14" ht="18.75" x14ac:dyDescent="0.25">
      <c r="A27" s="5" t="s">
        <v>19</v>
      </c>
      <c r="B27" s="6">
        <v>3</v>
      </c>
      <c r="C27" s="6">
        <v>47</v>
      </c>
      <c r="D27" s="6">
        <v>1</v>
      </c>
      <c r="E27" s="6">
        <v>297</v>
      </c>
      <c r="F27" s="6">
        <v>49</v>
      </c>
      <c r="G27" s="6">
        <v>85</v>
      </c>
      <c r="H27" s="6">
        <f t="shared" si="1"/>
        <v>482</v>
      </c>
      <c r="K27" s="5"/>
      <c r="L27" s="18"/>
      <c r="M27" s="18"/>
      <c r="N27" s="18"/>
    </row>
    <row r="28" spans="1:14" ht="18.75" x14ac:dyDescent="0.25">
      <c r="A28" s="5" t="s">
        <v>20</v>
      </c>
      <c r="B28" s="6">
        <v>3</v>
      </c>
      <c r="C28" s="6">
        <v>39</v>
      </c>
      <c r="D28" s="6">
        <v>6</v>
      </c>
      <c r="E28" s="6">
        <v>249</v>
      </c>
      <c r="F28" s="6">
        <v>22</v>
      </c>
      <c r="G28" s="6">
        <v>67</v>
      </c>
      <c r="H28" s="6">
        <f t="shared" si="1"/>
        <v>386</v>
      </c>
      <c r="K28" s="5"/>
      <c r="L28" s="18"/>
      <c r="M28" s="18"/>
      <c r="N28" s="18"/>
    </row>
    <row r="29" spans="1:14" ht="18.75" x14ac:dyDescent="0.25">
      <c r="A29" s="5" t="s">
        <v>43</v>
      </c>
      <c r="B29" s="6">
        <v>3</v>
      </c>
      <c r="C29" s="6">
        <v>48</v>
      </c>
      <c r="D29" s="6">
        <v>2</v>
      </c>
      <c r="E29" s="6">
        <v>247</v>
      </c>
      <c r="F29" s="6">
        <v>26</v>
      </c>
      <c r="G29" s="6">
        <v>82</v>
      </c>
      <c r="H29" s="6">
        <f t="shared" si="1"/>
        <v>408</v>
      </c>
      <c r="K29" s="5"/>
      <c r="L29" s="18"/>
      <c r="M29" s="18"/>
      <c r="N29" s="18"/>
    </row>
    <row r="30" spans="1:14" ht="18.75" x14ac:dyDescent="0.25">
      <c r="K30" s="5"/>
      <c r="L30" s="18"/>
      <c r="M30" s="18"/>
      <c r="N30" s="18"/>
    </row>
    <row r="31" spans="1:14" ht="18.75" x14ac:dyDescent="0.25">
      <c r="A31" s="42">
        <v>2020</v>
      </c>
      <c r="B31" s="48" t="s">
        <v>49</v>
      </c>
      <c r="C31" s="48"/>
      <c r="D31" s="48"/>
      <c r="E31" s="48"/>
      <c r="F31" s="48"/>
      <c r="G31" s="48"/>
      <c r="H31" s="48"/>
    </row>
    <row r="32" spans="1:14" ht="56.25" x14ac:dyDescent="0.25">
      <c r="A32" s="42"/>
      <c r="B32" s="7" t="s">
        <v>44</v>
      </c>
      <c r="C32" s="7" t="s">
        <v>45</v>
      </c>
      <c r="D32" s="7" t="s">
        <v>80</v>
      </c>
      <c r="E32" s="7" t="s">
        <v>81</v>
      </c>
      <c r="F32" s="7" t="s">
        <v>46</v>
      </c>
      <c r="G32" s="7" t="s">
        <v>47</v>
      </c>
      <c r="H32" s="7" t="s">
        <v>48</v>
      </c>
    </row>
    <row r="33" spans="1:8" ht="18.75" x14ac:dyDescent="0.25">
      <c r="A33" s="5" t="s">
        <v>10</v>
      </c>
      <c r="B33" s="8">
        <v>0</v>
      </c>
      <c r="C33" s="8">
        <v>19</v>
      </c>
      <c r="D33" s="8">
        <v>3</v>
      </c>
      <c r="E33" s="8">
        <v>163</v>
      </c>
      <c r="F33" s="8">
        <v>53</v>
      </c>
      <c r="G33" s="8">
        <v>53</v>
      </c>
      <c r="H33" s="6">
        <f t="shared" ref="H33:H44" si="2">SUM(B33:G33)</f>
        <v>291</v>
      </c>
    </row>
    <row r="34" spans="1:8" ht="18.75" x14ac:dyDescent="0.25">
      <c r="A34" s="5" t="s">
        <v>11</v>
      </c>
      <c r="B34" s="8">
        <v>0</v>
      </c>
      <c r="C34" s="8">
        <v>22</v>
      </c>
      <c r="D34" s="8">
        <v>6</v>
      </c>
      <c r="E34" s="8">
        <v>144</v>
      </c>
      <c r="F34" s="8">
        <v>40</v>
      </c>
      <c r="G34" s="8">
        <v>55</v>
      </c>
      <c r="H34" s="6">
        <f t="shared" si="2"/>
        <v>267</v>
      </c>
    </row>
    <row r="35" spans="1:8" ht="18.75" x14ac:dyDescent="0.25">
      <c r="A35" s="5" t="s">
        <v>12</v>
      </c>
      <c r="B35" s="8">
        <v>0</v>
      </c>
      <c r="C35" s="8">
        <v>13</v>
      </c>
      <c r="D35" s="8">
        <v>7</v>
      </c>
      <c r="E35" s="8">
        <v>161</v>
      </c>
      <c r="F35" s="8">
        <v>89</v>
      </c>
      <c r="G35" s="8">
        <v>25</v>
      </c>
      <c r="H35" s="6">
        <f t="shared" si="2"/>
        <v>295</v>
      </c>
    </row>
    <row r="36" spans="1:8" ht="18.75" x14ac:dyDescent="0.25">
      <c r="A36" s="5" t="s">
        <v>13</v>
      </c>
      <c r="B36" s="8">
        <v>2</v>
      </c>
      <c r="C36" s="8">
        <v>10</v>
      </c>
      <c r="D36" s="8">
        <v>6</v>
      </c>
      <c r="E36" s="8">
        <v>106</v>
      </c>
      <c r="F36" s="8">
        <v>107</v>
      </c>
      <c r="G36" s="8">
        <v>0</v>
      </c>
      <c r="H36" s="6">
        <f t="shared" si="2"/>
        <v>231</v>
      </c>
    </row>
    <row r="37" spans="1:8" ht="18.75" x14ac:dyDescent="0.25">
      <c r="A37" s="5" t="s">
        <v>14</v>
      </c>
      <c r="B37" s="8">
        <v>0</v>
      </c>
      <c r="C37" s="8">
        <v>14</v>
      </c>
      <c r="D37" s="8">
        <v>3</v>
      </c>
      <c r="E37" s="8">
        <v>223</v>
      </c>
      <c r="F37" s="8">
        <v>217</v>
      </c>
      <c r="G37" s="8">
        <v>0</v>
      </c>
      <c r="H37" s="6">
        <f t="shared" si="2"/>
        <v>457</v>
      </c>
    </row>
    <row r="38" spans="1:8" ht="18.75" x14ac:dyDescent="0.25">
      <c r="A38" s="5" t="s">
        <v>15</v>
      </c>
      <c r="B38" s="8">
        <v>0</v>
      </c>
      <c r="C38" s="8">
        <v>16</v>
      </c>
      <c r="D38" s="8">
        <v>5</v>
      </c>
      <c r="E38" s="8">
        <v>144</v>
      </c>
      <c r="F38" s="8">
        <v>68</v>
      </c>
      <c r="G38" s="8">
        <v>1</v>
      </c>
      <c r="H38" s="6">
        <f t="shared" si="2"/>
        <v>234</v>
      </c>
    </row>
    <row r="39" spans="1:8" ht="18.75" x14ac:dyDescent="0.25">
      <c r="A39" s="5" t="s">
        <v>16</v>
      </c>
      <c r="B39" s="8">
        <v>1</v>
      </c>
      <c r="C39" s="8">
        <v>35</v>
      </c>
      <c r="D39" s="8">
        <v>2</v>
      </c>
      <c r="E39" s="8">
        <v>137</v>
      </c>
      <c r="F39" s="8">
        <v>44</v>
      </c>
      <c r="G39" s="8">
        <v>18</v>
      </c>
      <c r="H39" s="6">
        <f t="shared" si="2"/>
        <v>237</v>
      </c>
    </row>
    <row r="40" spans="1:8" ht="18.75" x14ac:dyDescent="0.25">
      <c r="A40" s="5" t="s">
        <v>17</v>
      </c>
      <c r="B40" s="8">
        <v>0</v>
      </c>
      <c r="C40" s="8">
        <v>24</v>
      </c>
      <c r="D40" s="8">
        <v>3</v>
      </c>
      <c r="E40" s="8">
        <v>261</v>
      </c>
      <c r="F40" s="8">
        <v>45</v>
      </c>
      <c r="G40" s="8">
        <v>42</v>
      </c>
      <c r="H40" s="6">
        <f t="shared" si="2"/>
        <v>375</v>
      </c>
    </row>
    <row r="41" spans="1:8" ht="18.75" x14ac:dyDescent="0.25">
      <c r="A41" s="5" t="s">
        <v>18</v>
      </c>
      <c r="B41" s="8">
        <v>6</v>
      </c>
      <c r="C41" s="8">
        <v>36</v>
      </c>
      <c r="D41" s="8">
        <v>5</v>
      </c>
      <c r="E41" s="8">
        <v>493</v>
      </c>
      <c r="F41" s="8">
        <v>54</v>
      </c>
      <c r="G41" s="8">
        <v>57</v>
      </c>
      <c r="H41" s="6">
        <f t="shared" si="2"/>
        <v>651</v>
      </c>
    </row>
    <row r="42" spans="1:8" ht="18.75" x14ac:dyDescent="0.25">
      <c r="A42" s="5" t="s">
        <v>19</v>
      </c>
      <c r="B42" s="8">
        <v>1</v>
      </c>
      <c r="C42" s="8">
        <v>42</v>
      </c>
      <c r="D42" s="8">
        <v>1</v>
      </c>
      <c r="E42" s="8">
        <v>354</v>
      </c>
      <c r="F42" s="8">
        <v>76</v>
      </c>
      <c r="G42" s="8">
        <v>49</v>
      </c>
      <c r="H42" s="6">
        <f t="shared" si="2"/>
        <v>523</v>
      </c>
    </row>
    <row r="43" spans="1:8" ht="18.75" x14ac:dyDescent="0.25">
      <c r="A43" s="5" t="s">
        <v>20</v>
      </c>
      <c r="B43" s="8">
        <v>0</v>
      </c>
      <c r="C43" s="8">
        <v>28</v>
      </c>
      <c r="D43" s="8">
        <v>2</v>
      </c>
      <c r="E43" s="8">
        <v>337</v>
      </c>
      <c r="F43" s="8">
        <v>83</v>
      </c>
      <c r="G43" s="8">
        <v>37</v>
      </c>
      <c r="H43" s="6">
        <f t="shared" si="2"/>
        <v>487</v>
      </c>
    </row>
    <row r="44" spans="1:8" ht="18.75" x14ac:dyDescent="0.25">
      <c r="A44" s="5" t="s">
        <v>43</v>
      </c>
      <c r="B44" s="8">
        <v>3</v>
      </c>
      <c r="C44" s="8">
        <v>37</v>
      </c>
      <c r="D44" s="8">
        <v>4</v>
      </c>
      <c r="E44" s="8">
        <v>298</v>
      </c>
      <c r="F44" s="8">
        <v>64</v>
      </c>
      <c r="G44" s="8">
        <v>50</v>
      </c>
      <c r="H44" s="6">
        <f t="shared" si="2"/>
        <v>456</v>
      </c>
    </row>
    <row r="45" spans="1:8" ht="18.75" x14ac:dyDescent="0.25">
      <c r="A45" s="5"/>
      <c r="B45" s="8"/>
      <c r="C45" s="8"/>
      <c r="D45" s="8"/>
      <c r="E45" s="8"/>
      <c r="F45" s="8"/>
      <c r="G45" s="8"/>
      <c r="H45" s="8"/>
    </row>
    <row r="46" spans="1:8" ht="18.75" x14ac:dyDescent="0.25">
      <c r="A46" s="43">
        <v>2019</v>
      </c>
      <c r="B46" s="41" t="s">
        <v>49</v>
      </c>
      <c r="C46" s="41"/>
      <c r="D46" s="41"/>
      <c r="E46" s="41"/>
      <c r="F46" s="41"/>
      <c r="G46" s="41"/>
      <c r="H46" s="41"/>
    </row>
    <row r="47" spans="1:8" ht="56.25" x14ac:dyDescent="0.25">
      <c r="A47" s="43"/>
      <c r="B47" s="7" t="s">
        <v>44</v>
      </c>
      <c r="C47" s="7" t="s">
        <v>45</v>
      </c>
      <c r="D47" s="7" t="s">
        <v>80</v>
      </c>
      <c r="E47" s="7" t="s">
        <v>81</v>
      </c>
      <c r="F47" s="7" t="s">
        <v>46</v>
      </c>
      <c r="G47" s="7" t="s">
        <v>47</v>
      </c>
      <c r="H47" s="7" t="s">
        <v>48</v>
      </c>
    </row>
    <row r="48" spans="1:8" ht="18.75" x14ac:dyDescent="0.25">
      <c r="A48" s="5" t="s">
        <v>10</v>
      </c>
      <c r="B48" s="8">
        <v>2</v>
      </c>
      <c r="C48" s="8">
        <v>16</v>
      </c>
      <c r="D48" s="8">
        <v>3</v>
      </c>
      <c r="E48" s="8">
        <v>248</v>
      </c>
      <c r="F48" s="8">
        <v>58</v>
      </c>
      <c r="G48" s="8">
        <v>0</v>
      </c>
      <c r="H48" s="6">
        <f t="shared" ref="H48:H59" si="3">SUM(B48:G48)</f>
        <v>327</v>
      </c>
    </row>
    <row r="49" spans="1:8" ht="18.75" x14ac:dyDescent="0.25">
      <c r="A49" s="5" t="s">
        <v>11</v>
      </c>
      <c r="B49" s="8">
        <v>1</v>
      </c>
      <c r="C49" s="8">
        <v>21</v>
      </c>
      <c r="D49" s="8">
        <v>2</v>
      </c>
      <c r="E49" s="8">
        <v>211</v>
      </c>
      <c r="F49" s="8">
        <v>72</v>
      </c>
      <c r="G49" s="8">
        <v>0</v>
      </c>
      <c r="H49" s="6">
        <f t="shared" si="3"/>
        <v>307</v>
      </c>
    </row>
    <row r="50" spans="1:8" ht="18.75" x14ac:dyDescent="0.25">
      <c r="A50" s="5" t="s">
        <v>12</v>
      </c>
      <c r="B50" s="8">
        <v>2</v>
      </c>
      <c r="C50" s="8">
        <v>19</v>
      </c>
      <c r="D50" s="8">
        <v>2</v>
      </c>
      <c r="E50" s="8">
        <v>239</v>
      </c>
      <c r="F50" s="8">
        <v>59</v>
      </c>
      <c r="G50" s="8">
        <v>1</v>
      </c>
      <c r="H50" s="6">
        <f t="shared" si="3"/>
        <v>322</v>
      </c>
    </row>
    <row r="51" spans="1:8" ht="18.75" x14ac:dyDescent="0.25">
      <c r="A51" s="5" t="s">
        <v>13</v>
      </c>
      <c r="B51" s="8">
        <v>0</v>
      </c>
      <c r="C51" s="8">
        <v>25</v>
      </c>
      <c r="D51" s="8">
        <v>1</v>
      </c>
      <c r="E51" s="8">
        <v>237</v>
      </c>
      <c r="F51" s="8">
        <v>52</v>
      </c>
      <c r="G51" s="8">
        <v>0</v>
      </c>
      <c r="H51" s="6">
        <f t="shared" si="3"/>
        <v>315</v>
      </c>
    </row>
    <row r="52" spans="1:8" ht="18.75" x14ac:dyDescent="0.25">
      <c r="A52" s="5" t="s">
        <v>14</v>
      </c>
      <c r="B52" s="8">
        <v>1</v>
      </c>
      <c r="C52" s="8">
        <v>21</v>
      </c>
      <c r="D52" s="8">
        <v>5</v>
      </c>
      <c r="E52" s="8">
        <v>235</v>
      </c>
      <c r="F52" s="8">
        <v>80</v>
      </c>
      <c r="G52" s="8">
        <v>0</v>
      </c>
      <c r="H52" s="6">
        <f t="shared" si="3"/>
        <v>342</v>
      </c>
    </row>
    <row r="53" spans="1:8" ht="18.75" x14ac:dyDescent="0.25">
      <c r="A53" s="5" t="s">
        <v>15</v>
      </c>
      <c r="B53" s="8">
        <v>1</v>
      </c>
      <c r="C53" s="8">
        <v>14</v>
      </c>
      <c r="D53" s="8">
        <v>3</v>
      </c>
      <c r="E53" s="8">
        <v>246</v>
      </c>
      <c r="F53" s="8">
        <v>40</v>
      </c>
      <c r="G53" s="8">
        <v>0</v>
      </c>
      <c r="H53" s="6">
        <f t="shared" si="3"/>
        <v>304</v>
      </c>
    </row>
    <row r="54" spans="1:8" ht="18.75" x14ac:dyDescent="0.25">
      <c r="A54" s="5" t="s">
        <v>16</v>
      </c>
      <c r="B54" s="8">
        <v>0</v>
      </c>
      <c r="C54" s="8">
        <v>46</v>
      </c>
      <c r="D54" s="8">
        <v>2</v>
      </c>
      <c r="E54" s="8">
        <v>280</v>
      </c>
      <c r="F54" s="8">
        <v>65</v>
      </c>
      <c r="G54" s="8">
        <v>0</v>
      </c>
      <c r="H54" s="6">
        <f t="shared" si="3"/>
        <v>393</v>
      </c>
    </row>
    <row r="55" spans="1:8" ht="18.75" x14ac:dyDescent="0.25">
      <c r="A55" s="5" t="s">
        <v>17</v>
      </c>
      <c r="B55" s="8">
        <v>0</v>
      </c>
      <c r="C55" s="8">
        <v>23</v>
      </c>
      <c r="D55" s="8">
        <v>0</v>
      </c>
      <c r="E55" s="8">
        <v>266</v>
      </c>
      <c r="F55" s="8">
        <v>77</v>
      </c>
      <c r="G55" s="8">
        <v>0</v>
      </c>
      <c r="H55" s="6">
        <f t="shared" si="3"/>
        <v>366</v>
      </c>
    </row>
    <row r="56" spans="1:8" ht="18.75" x14ac:dyDescent="0.25">
      <c r="A56" s="5" t="s">
        <v>18</v>
      </c>
      <c r="B56" s="8">
        <v>1</v>
      </c>
      <c r="C56" s="8">
        <v>26</v>
      </c>
      <c r="D56" s="8">
        <v>1</v>
      </c>
      <c r="E56" s="8">
        <v>246</v>
      </c>
      <c r="F56" s="8">
        <v>75</v>
      </c>
      <c r="G56" s="8">
        <v>0</v>
      </c>
      <c r="H56" s="6">
        <f t="shared" si="3"/>
        <v>349</v>
      </c>
    </row>
    <row r="57" spans="1:8" ht="18.75" x14ac:dyDescent="0.25">
      <c r="A57" s="5" t="s">
        <v>19</v>
      </c>
      <c r="B57" s="8">
        <v>1</v>
      </c>
      <c r="C57" s="8">
        <v>21</v>
      </c>
      <c r="D57" s="8">
        <v>1</v>
      </c>
      <c r="E57" s="8">
        <v>197</v>
      </c>
      <c r="F57" s="8">
        <v>59</v>
      </c>
      <c r="G57" s="8">
        <v>1</v>
      </c>
      <c r="H57" s="6">
        <f t="shared" si="3"/>
        <v>280</v>
      </c>
    </row>
    <row r="58" spans="1:8" ht="18.75" x14ac:dyDescent="0.25">
      <c r="A58" s="5" t="s">
        <v>20</v>
      </c>
      <c r="B58" s="8">
        <v>1</v>
      </c>
      <c r="C58" s="8">
        <v>20</v>
      </c>
      <c r="D58" s="8">
        <v>1</v>
      </c>
      <c r="E58" s="8">
        <v>205</v>
      </c>
      <c r="F58" s="8">
        <v>35</v>
      </c>
      <c r="G58" s="8">
        <v>0</v>
      </c>
      <c r="H58" s="6">
        <f t="shared" si="3"/>
        <v>262</v>
      </c>
    </row>
    <row r="59" spans="1:8" ht="18.75" x14ac:dyDescent="0.25">
      <c r="A59" s="5" t="s">
        <v>43</v>
      </c>
      <c r="B59" s="8">
        <v>0</v>
      </c>
      <c r="C59" s="8">
        <v>13</v>
      </c>
      <c r="D59" s="8">
        <v>6</v>
      </c>
      <c r="E59" s="8">
        <v>159</v>
      </c>
      <c r="F59" s="8">
        <v>43</v>
      </c>
      <c r="G59" s="8">
        <v>21</v>
      </c>
      <c r="H59" s="6">
        <f t="shared" si="3"/>
        <v>242</v>
      </c>
    </row>
    <row r="60" spans="1:8" ht="18.75" x14ac:dyDescent="0.25">
      <c r="A60" s="5"/>
    </row>
    <row r="61" spans="1:8" ht="18.75" x14ac:dyDescent="0.25">
      <c r="A61" s="5" t="s">
        <v>58</v>
      </c>
    </row>
    <row r="62" spans="1:8" ht="18.75" x14ac:dyDescent="0.25">
      <c r="A62" s="6" t="s">
        <v>60</v>
      </c>
    </row>
    <row r="63" spans="1:8" ht="37.5" x14ac:dyDescent="0.25">
      <c r="A63" s="6" t="s">
        <v>64</v>
      </c>
    </row>
    <row r="64" spans="1:8" ht="18.75" x14ac:dyDescent="0.25">
      <c r="A64" s="6"/>
    </row>
  </sheetData>
  <mergeCells count="8">
    <mergeCell ref="B46:H46"/>
    <mergeCell ref="A31:A32"/>
    <mergeCell ref="A46:A47"/>
    <mergeCell ref="A1:A2"/>
    <mergeCell ref="B1:H1"/>
    <mergeCell ref="A16:A17"/>
    <mergeCell ref="B16:H16"/>
    <mergeCell ref="B31:H3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EB5D-4D90-AB47-8AB0-78343265E881}">
  <dimension ref="A1:H36"/>
  <sheetViews>
    <sheetView workbookViewId="0">
      <selection activeCell="E8" sqref="E8"/>
    </sheetView>
  </sheetViews>
  <sheetFormatPr defaultColWidth="11" defaultRowHeight="15.75" x14ac:dyDescent="0.25"/>
  <sheetData>
    <row r="1" spans="1:8" x14ac:dyDescent="0.25">
      <c r="B1" s="49" t="s">
        <v>50</v>
      </c>
      <c r="C1" s="49"/>
      <c r="D1" s="49"/>
      <c r="E1" s="49" t="s">
        <v>51</v>
      </c>
      <c r="F1" s="49"/>
      <c r="G1" s="49"/>
      <c r="H1" s="49"/>
    </row>
    <row r="2" spans="1:8" ht="47.25" x14ac:dyDescent="0.25">
      <c r="A2" s="17" t="s">
        <v>59</v>
      </c>
      <c r="B2" s="11" t="s">
        <v>52</v>
      </c>
      <c r="C2" s="12" t="s">
        <v>53</v>
      </c>
      <c r="D2" s="13" t="s">
        <v>54</v>
      </c>
      <c r="E2" s="11" t="s">
        <v>55</v>
      </c>
      <c r="F2" s="12" t="s">
        <v>56</v>
      </c>
      <c r="G2" s="12" t="s">
        <v>8</v>
      </c>
      <c r="H2" s="13" t="s">
        <v>57</v>
      </c>
    </row>
    <row r="3" spans="1:8" x14ac:dyDescent="0.25">
      <c r="A3" s="14">
        <v>1993</v>
      </c>
      <c r="B3" s="15">
        <v>61121</v>
      </c>
      <c r="C3" s="15">
        <v>53514</v>
      </c>
      <c r="D3" s="15">
        <v>36445</v>
      </c>
      <c r="E3" s="16">
        <v>0.02</v>
      </c>
      <c r="F3" s="16">
        <v>0.46</v>
      </c>
      <c r="G3" s="16">
        <v>0.52</v>
      </c>
      <c r="H3" s="16"/>
    </row>
    <row r="4" spans="1:8" x14ac:dyDescent="0.25">
      <c r="A4" s="14">
        <v>1994</v>
      </c>
      <c r="B4" s="15">
        <v>77741</v>
      </c>
      <c r="C4" s="15">
        <v>57191</v>
      </c>
      <c r="D4" s="15">
        <v>36125</v>
      </c>
      <c r="E4" s="16">
        <v>0.02</v>
      </c>
      <c r="F4" s="16">
        <v>0.46</v>
      </c>
      <c r="G4" s="16">
        <v>0.53</v>
      </c>
      <c r="H4" s="16"/>
    </row>
    <row r="5" spans="1:8" x14ac:dyDescent="0.25">
      <c r="A5" s="14">
        <v>1995</v>
      </c>
      <c r="B5" s="15">
        <v>82152</v>
      </c>
      <c r="C5" s="15">
        <v>58089</v>
      </c>
      <c r="D5" s="15">
        <v>34588</v>
      </c>
      <c r="E5" s="16">
        <v>0.02</v>
      </c>
      <c r="F5" s="16">
        <v>0.44</v>
      </c>
      <c r="G5" s="16">
        <v>0.54</v>
      </c>
      <c r="H5" s="16"/>
    </row>
    <row r="6" spans="1:8" x14ac:dyDescent="0.25">
      <c r="A6" s="14">
        <v>1996</v>
      </c>
      <c r="B6" s="15">
        <v>87933</v>
      </c>
      <c r="C6" s="15">
        <v>57551</v>
      </c>
      <c r="D6" s="15">
        <v>30398</v>
      </c>
      <c r="E6" s="16">
        <v>0.02</v>
      </c>
      <c r="F6" s="16">
        <v>0.46</v>
      </c>
      <c r="G6" s="16">
        <v>0.52</v>
      </c>
      <c r="H6" s="16"/>
    </row>
    <row r="7" spans="1:8" x14ac:dyDescent="0.25">
      <c r="A7" s="14">
        <v>1997</v>
      </c>
      <c r="B7" s="15">
        <v>96113</v>
      </c>
      <c r="C7" s="15">
        <v>54698</v>
      </c>
      <c r="D7" s="15">
        <v>28820</v>
      </c>
      <c r="E7" s="16">
        <v>0.02</v>
      </c>
      <c r="F7" s="16">
        <v>0.43</v>
      </c>
      <c r="G7" s="16">
        <v>0.55000000000000004</v>
      </c>
      <c r="H7" s="16"/>
    </row>
    <row r="8" spans="1:8" x14ac:dyDescent="0.25">
      <c r="A8" s="14">
        <v>1998</v>
      </c>
      <c r="B8" s="15">
        <v>92091</v>
      </c>
      <c r="C8" s="15">
        <v>54909</v>
      </c>
      <c r="D8" s="15">
        <v>27117</v>
      </c>
      <c r="E8" s="16">
        <v>0.02</v>
      </c>
      <c r="F8" s="16">
        <v>0.44</v>
      </c>
      <c r="G8" s="16">
        <v>0.55000000000000004</v>
      </c>
      <c r="H8" s="16"/>
    </row>
    <row r="9" spans="1:8" x14ac:dyDescent="0.25">
      <c r="A9" s="14">
        <v>1999</v>
      </c>
      <c r="B9" s="15">
        <v>89762</v>
      </c>
      <c r="C9" s="15">
        <v>47088</v>
      </c>
      <c r="D9" s="15">
        <v>23147</v>
      </c>
      <c r="E9" s="16">
        <v>0.02</v>
      </c>
      <c r="F9" s="16">
        <v>0.43</v>
      </c>
      <c r="G9" s="16">
        <v>0.55000000000000004</v>
      </c>
      <c r="H9" s="16"/>
    </row>
    <row r="10" spans="1:8" x14ac:dyDescent="0.25">
      <c r="A10" s="14">
        <v>2000</v>
      </c>
      <c r="B10" s="15">
        <v>102020</v>
      </c>
      <c r="C10" s="15">
        <v>43538</v>
      </c>
      <c r="D10" s="15">
        <v>21518</v>
      </c>
      <c r="E10" s="16">
        <v>0.02</v>
      </c>
      <c r="F10" s="16">
        <v>0.42</v>
      </c>
      <c r="G10" s="16">
        <v>0.56999999999999995</v>
      </c>
      <c r="H10" s="16"/>
    </row>
    <row r="11" spans="1:8" x14ac:dyDescent="0.25">
      <c r="A11">
        <v>2001</v>
      </c>
      <c r="B11" s="9">
        <v>93190</v>
      </c>
      <c r="C11" s="9">
        <v>37728</v>
      </c>
      <c r="D11" s="9">
        <v>20350</v>
      </c>
      <c r="E11" s="10">
        <v>0.02</v>
      </c>
      <c r="F11" s="10">
        <v>0.41</v>
      </c>
      <c r="G11" s="10">
        <v>0.56999999999999995</v>
      </c>
      <c r="H11" s="10"/>
    </row>
    <row r="12" spans="1:8" x14ac:dyDescent="0.25">
      <c r="A12">
        <v>2002</v>
      </c>
      <c r="B12" s="9">
        <v>94435</v>
      </c>
      <c r="C12" s="9">
        <v>37771</v>
      </c>
      <c r="D12" s="9">
        <v>19931</v>
      </c>
      <c r="E12" s="10">
        <v>0.02</v>
      </c>
      <c r="F12" s="10">
        <v>0.41</v>
      </c>
      <c r="G12" s="10">
        <v>0.56999999999999995</v>
      </c>
      <c r="H12" s="10"/>
    </row>
    <row r="13" spans="1:8" x14ac:dyDescent="0.25">
      <c r="A13">
        <v>2003</v>
      </c>
      <c r="B13" s="9">
        <v>97375</v>
      </c>
      <c r="C13" s="9">
        <v>32632</v>
      </c>
      <c r="D13" s="9">
        <v>19718</v>
      </c>
      <c r="E13" s="10">
        <v>0.02</v>
      </c>
      <c r="F13" s="10">
        <v>0.39</v>
      </c>
      <c r="G13" s="10">
        <v>0.59</v>
      </c>
      <c r="H13" s="10"/>
    </row>
    <row r="14" spans="1:8" x14ac:dyDescent="0.25">
      <c r="A14">
        <v>2004</v>
      </c>
      <c r="B14" s="9">
        <v>100309</v>
      </c>
      <c r="C14" s="9">
        <v>34078</v>
      </c>
      <c r="D14" s="9">
        <v>19091</v>
      </c>
      <c r="E14" s="10">
        <v>0.02</v>
      </c>
      <c r="F14" s="10">
        <v>0.37</v>
      </c>
      <c r="G14" s="10">
        <v>0.61</v>
      </c>
      <c r="H14" s="10"/>
    </row>
    <row r="15" spans="1:8" x14ac:dyDescent="0.25">
      <c r="A15">
        <v>2005</v>
      </c>
      <c r="B15" s="9">
        <v>99101</v>
      </c>
      <c r="C15" s="9">
        <v>35696</v>
      </c>
      <c r="D15" s="9">
        <v>19422</v>
      </c>
      <c r="E15" s="10">
        <v>0.02</v>
      </c>
      <c r="F15" s="10">
        <v>0.38</v>
      </c>
      <c r="G15" s="10">
        <v>0.6</v>
      </c>
      <c r="H15" s="10"/>
    </row>
    <row r="16" spans="1:8" x14ac:dyDescent="0.25">
      <c r="A16">
        <v>2006</v>
      </c>
      <c r="B16" s="9">
        <v>107592</v>
      </c>
      <c r="C16" s="9">
        <v>37984</v>
      </c>
      <c r="D16" s="9">
        <v>21020</v>
      </c>
      <c r="E16" s="10">
        <v>0.02</v>
      </c>
      <c r="F16" s="10">
        <v>0.37</v>
      </c>
      <c r="G16" s="10">
        <v>0.61</v>
      </c>
      <c r="H16" s="10"/>
    </row>
    <row r="17" spans="1:8" x14ac:dyDescent="0.25">
      <c r="A17">
        <v>2007</v>
      </c>
      <c r="B17" s="9">
        <v>117024</v>
      </c>
      <c r="C17" s="9">
        <v>38834</v>
      </c>
      <c r="D17" s="9">
        <v>21902</v>
      </c>
      <c r="E17" s="10">
        <v>0.02</v>
      </c>
      <c r="F17" s="10">
        <v>0.37</v>
      </c>
      <c r="G17" s="10">
        <v>0.62</v>
      </c>
      <c r="H17" s="10"/>
    </row>
    <row r="18" spans="1:8" x14ac:dyDescent="0.25">
      <c r="A18">
        <v>2008</v>
      </c>
      <c r="B18" s="9">
        <v>119849</v>
      </c>
      <c r="C18" s="9">
        <v>36513</v>
      </c>
      <c r="D18" s="9">
        <v>22589</v>
      </c>
      <c r="E18" s="10">
        <v>0.02</v>
      </c>
      <c r="F18" s="10">
        <v>0.35</v>
      </c>
      <c r="G18" s="10">
        <v>0.64</v>
      </c>
      <c r="H18" s="10"/>
    </row>
    <row r="19" spans="1:8" x14ac:dyDescent="0.25">
      <c r="A19">
        <v>2009</v>
      </c>
      <c r="B19" s="9">
        <v>123252</v>
      </c>
      <c r="C19" s="9">
        <v>34201</v>
      </c>
      <c r="D19" s="9">
        <v>20915</v>
      </c>
      <c r="E19" s="10">
        <v>0.02</v>
      </c>
      <c r="F19" s="10">
        <v>0.33</v>
      </c>
      <c r="G19" s="10">
        <v>0.65</v>
      </c>
      <c r="H19" s="10"/>
    </row>
    <row r="20" spans="1:8" x14ac:dyDescent="0.25">
      <c r="A20" s="14">
        <v>2010</v>
      </c>
      <c r="B20" s="15">
        <v>121089</v>
      </c>
      <c r="C20" s="15">
        <v>31777</v>
      </c>
      <c r="D20" s="15">
        <v>20622</v>
      </c>
      <c r="E20" s="16">
        <v>0.01</v>
      </c>
      <c r="F20" s="16">
        <v>0.31</v>
      </c>
      <c r="G20" s="16">
        <v>0.67</v>
      </c>
      <c r="H20" s="16"/>
    </row>
    <row r="21" spans="1:8" x14ac:dyDescent="0.25">
      <c r="A21" s="14">
        <v>2011</v>
      </c>
      <c r="B21" s="15">
        <v>117450</v>
      </c>
      <c r="C21" s="15">
        <v>29985</v>
      </c>
      <c r="D21" s="15">
        <v>20461</v>
      </c>
      <c r="E21" s="16">
        <v>0.01</v>
      </c>
      <c r="F21" s="16">
        <v>0.31</v>
      </c>
      <c r="G21" s="16">
        <v>0.67</v>
      </c>
      <c r="H21" s="16"/>
    </row>
    <row r="22" spans="1:8" x14ac:dyDescent="0.25">
      <c r="A22" s="14">
        <v>2012</v>
      </c>
      <c r="B22" s="15">
        <v>119904</v>
      </c>
      <c r="C22" s="15">
        <v>29530</v>
      </c>
      <c r="D22" s="15">
        <v>20082</v>
      </c>
      <c r="E22" s="16">
        <v>0.02</v>
      </c>
      <c r="F22" s="16">
        <v>0.31</v>
      </c>
      <c r="G22" s="16">
        <v>0.67</v>
      </c>
      <c r="H22" s="16"/>
    </row>
    <row r="23" spans="1:8" x14ac:dyDescent="0.25">
      <c r="A23" s="14">
        <v>2013</v>
      </c>
      <c r="B23" s="15">
        <v>121829</v>
      </c>
      <c r="C23" s="15">
        <v>30601</v>
      </c>
      <c r="D23" s="15">
        <v>19349</v>
      </c>
      <c r="E23" s="16">
        <v>0.01</v>
      </c>
      <c r="F23" s="16">
        <v>0.3</v>
      </c>
      <c r="G23" s="16">
        <v>0.68</v>
      </c>
      <c r="H23" s="16"/>
    </row>
    <row r="24" spans="1:8" x14ac:dyDescent="0.25">
      <c r="A24" s="14">
        <v>2014</v>
      </c>
      <c r="B24" s="15">
        <v>119516</v>
      </c>
      <c r="C24" s="15">
        <v>30895</v>
      </c>
      <c r="D24" s="15">
        <v>17840</v>
      </c>
      <c r="E24" s="16">
        <v>0.01</v>
      </c>
      <c r="F24" s="16">
        <v>0.28999999999999998</v>
      </c>
      <c r="G24" s="16">
        <v>0.69</v>
      </c>
      <c r="H24" s="16"/>
    </row>
    <row r="25" spans="1:8" x14ac:dyDescent="0.25">
      <c r="A25" s="14">
        <v>2015</v>
      </c>
      <c r="B25" s="15">
        <v>109230</v>
      </c>
      <c r="C25" s="15">
        <v>29592</v>
      </c>
      <c r="D25" s="15">
        <v>18209</v>
      </c>
      <c r="E25" s="16">
        <v>0.01</v>
      </c>
      <c r="F25" s="16">
        <v>0.28999999999999998</v>
      </c>
      <c r="G25" s="16">
        <v>0.7</v>
      </c>
      <c r="H25" s="16"/>
    </row>
    <row r="26" spans="1:8" x14ac:dyDescent="0.25">
      <c r="A26" s="14">
        <v>2016</v>
      </c>
      <c r="B26" s="15">
        <v>107670</v>
      </c>
      <c r="C26" s="15">
        <v>28907</v>
      </c>
      <c r="D26" s="15">
        <v>17800</v>
      </c>
      <c r="E26" s="16">
        <v>0.02</v>
      </c>
      <c r="F26" s="16">
        <v>0.28000000000000003</v>
      </c>
      <c r="G26" s="16">
        <v>0.69</v>
      </c>
      <c r="H26" s="16">
        <v>0.02</v>
      </c>
    </row>
    <row r="27" spans="1:8" x14ac:dyDescent="0.25">
      <c r="A27" s="14">
        <v>2017</v>
      </c>
      <c r="B27" s="15">
        <v>100048</v>
      </c>
      <c r="C27" s="15">
        <v>25626</v>
      </c>
      <c r="D27" s="15">
        <v>16525</v>
      </c>
      <c r="E27" s="16">
        <v>0.02</v>
      </c>
      <c r="F27" s="16">
        <v>0.28000000000000003</v>
      </c>
      <c r="G27" s="16">
        <v>0.68</v>
      </c>
      <c r="H27" s="16">
        <v>0.03</v>
      </c>
    </row>
    <row r="28" spans="1:8" x14ac:dyDescent="0.25">
      <c r="A28" s="14">
        <v>2018</v>
      </c>
      <c r="B28" s="15">
        <v>94687</v>
      </c>
      <c r="C28" s="15">
        <v>22508</v>
      </c>
      <c r="D28" s="15">
        <v>15335</v>
      </c>
      <c r="E28" s="16">
        <v>0.01</v>
      </c>
      <c r="F28" s="16">
        <v>0.23</v>
      </c>
      <c r="G28" s="16">
        <v>0.72</v>
      </c>
      <c r="H28" s="16">
        <v>0.04</v>
      </c>
    </row>
    <row r="29" spans="1:8" x14ac:dyDescent="0.25">
      <c r="A29" s="14">
        <v>2019</v>
      </c>
      <c r="B29" s="15">
        <v>86392</v>
      </c>
      <c r="C29" s="15">
        <v>19286</v>
      </c>
      <c r="D29" s="15">
        <v>14243</v>
      </c>
      <c r="E29" s="16">
        <v>0.01</v>
      </c>
      <c r="F29" s="16">
        <v>0.19</v>
      </c>
      <c r="G29" s="16">
        <v>0.75</v>
      </c>
      <c r="H29" s="16">
        <v>0.04</v>
      </c>
    </row>
    <row r="30" spans="1:8" x14ac:dyDescent="0.25">
      <c r="A30">
        <v>2020</v>
      </c>
      <c r="B30" s="9">
        <v>41759</v>
      </c>
      <c r="C30" s="9">
        <v>11590</v>
      </c>
      <c r="D30" s="9">
        <v>13703</v>
      </c>
      <c r="E30" s="18">
        <v>8.7842271669748857E-3</v>
      </c>
      <c r="F30" s="18">
        <v>0.16915229970768955</v>
      </c>
      <c r="G30" s="18">
        <v>0.69220903179621784</v>
      </c>
      <c r="H30" s="18">
        <v>0.11006383105649346</v>
      </c>
    </row>
    <row r="33" spans="1:1" x14ac:dyDescent="0.25">
      <c r="A33" t="s">
        <v>62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63</v>
      </c>
    </row>
  </sheetData>
  <mergeCells count="2">
    <mergeCell ref="B1:D1"/>
    <mergeCell ref="E1:H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Arraignments by type MONTHLY</vt:lpstr>
      <vt:lpstr>Arraignments BY BORO</vt:lpstr>
      <vt:lpstr>Arraignments WEAPONS</vt:lpstr>
      <vt:lpstr>Arraignments 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Moquete, Rosanna</cp:lastModifiedBy>
  <cp:lastPrinted>2021-06-16T14:24:56Z</cp:lastPrinted>
  <dcterms:created xsi:type="dcterms:W3CDTF">2020-12-17T23:06:15Z</dcterms:created>
  <dcterms:modified xsi:type="dcterms:W3CDTF">2022-11-14T15:56:28Z</dcterms:modified>
</cp:coreProperties>
</file>