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HGOLDFS\CriminalJustice\Rosanna Moquete\LL 86\2023 Q2\"/>
    </mc:Choice>
  </mc:AlternateContent>
  <xr:revisionPtr revIDLastSave="0" documentId="13_ncr:1_{26CDD7AB-5A64-4D78-AFDB-4C8D3CA6135A}" xr6:coauthVersionLast="47" xr6:coauthVersionMax="47" xr10:uidLastSave="{00000000-0000-0000-0000-000000000000}"/>
  <bookViews>
    <workbookView xWindow="-120" yWindow="-120" windowWidth="29040" windowHeight="15720" xr2:uid="{00000000-000D-0000-FFFF-FFFF00000000}"/>
  </bookViews>
  <sheets>
    <sheet name="TOC" sheetId="4" r:id="rId1"/>
    <sheet name="Para 1" sheetId="1" r:id="rId2"/>
    <sheet name="Para 2" sheetId="2" r:id="rId3"/>
    <sheet name="Para 3" sheetId="3" r:id="rId4"/>
    <sheet name="Para 4" sheetId="5" r:id="rId5"/>
    <sheet name="Para 5" sheetId="6" r:id="rId6"/>
    <sheet name="Para 6" sheetId="7" r:id="rId7"/>
    <sheet name="Para 7" sheetId="8" r:id="rId8"/>
    <sheet name="Para 8" sheetId="9" r:id="rId9"/>
    <sheet name="Para 9" sheetId="10" r:id="rId10"/>
    <sheet name="Para 10" sheetId="11" r:id="rId11"/>
    <sheet name="Para 11" sheetId="12" r:id="rId12"/>
    <sheet name="Para 12" sheetId="13" r:id="rId13"/>
    <sheet name="Para 13" sheetId="14" r:id="rId14"/>
    <sheet name="Para 14" sheetId="15" r:id="rId15"/>
    <sheet name="Para 15" sheetId="16" r:id="rId16"/>
    <sheet name="Para 16"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1" l="1"/>
  <c r="G32" i="11"/>
  <c r="F32" i="11"/>
  <c r="E32" i="11"/>
  <c r="D32" i="11"/>
  <c r="C32" i="11"/>
  <c r="C34" i="13" l="1"/>
  <c r="H26" i="10"/>
  <c r="D31" i="10"/>
  <c r="E31" i="10"/>
  <c r="F31" i="10"/>
  <c r="G31" i="10"/>
  <c r="C31" i="10"/>
  <c r="H30" i="10"/>
  <c r="H28" i="10"/>
  <c r="H29" i="10"/>
  <c r="H27" i="10"/>
  <c r="H10" i="10"/>
  <c r="H11" i="10"/>
  <c r="H12" i="10"/>
  <c r="H13" i="10"/>
  <c r="H14" i="10"/>
  <c r="H15" i="10"/>
  <c r="H16" i="10"/>
  <c r="H17" i="10"/>
  <c r="H18" i="10"/>
  <c r="H19" i="10"/>
  <c r="H20" i="10"/>
  <c r="H21" i="10"/>
  <c r="H22" i="10"/>
  <c r="H23" i="10"/>
  <c r="H24" i="10"/>
  <c r="H25" i="10"/>
  <c r="H9" i="10"/>
  <c r="D8" i="10"/>
  <c r="E8" i="10"/>
  <c r="F8" i="10"/>
  <c r="G8" i="10"/>
  <c r="C8" i="10"/>
  <c r="H8" i="8"/>
  <c r="H13" i="8"/>
  <c r="H10" i="8"/>
  <c r="H11" i="8"/>
  <c r="H12" i="8"/>
  <c r="H9" i="8"/>
  <c r="D14" i="8"/>
  <c r="E14" i="8"/>
  <c r="F14" i="8"/>
  <c r="G14" i="8"/>
  <c r="C14" i="8"/>
  <c r="H9" i="14"/>
  <c r="H10" i="14"/>
  <c r="H11" i="14"/>
  <c r="H12" i="14"/>
  <c r="H13" i="14"/>
  <c r="H14" i="14"/>
  <c r="H15" i="14"/>
  <c r="H16" i="14"/>
  <c r="H17" i="14"/>
  <c r="H18" i="14"/>
  <c r="H19" i="14"/>
  <c r="H20" i="14"/>
  <c r="H8" i="14"/>
  <c r="D20" i="14"/>
  <c r="E20" i="14"/>
  <c r="F20" i="14"/>
  <c r="G20" i="14"/>
  <c r="C20" i="14"/>
  <c r="H31" i="10" l="1"/>
  <c r="H8" i="10"/>
  <c r="H14" i="8"/>
  <c r="H12" i="6"/>
  <c r="H11" i="6"/>
  <c r="H10" i="6"/>
  <c r="H9" i="6"/>
  <c r="H8" i="6"/>
  <c r="D13" i="6"/>
  <c r="E13" i="6"/>
  <c r="F13" i="6"/>
  <c r="G13" i="6"/>
  <c r="C13" i="6"/>
  <c r="H13" i="6" l="1"/>
</calcChain>
</file>

<file path=xl/sharedStrings.xml><?xml version="1.0" encoding="utf-8"?>
<sst xmlns="http://schemas.openxmlformats.org/spreadsheetml/2006/main" count="290" uniqueCount="173">
  <si>
    <t>Brooklyn</t>
  </si>
  <si>
    <t>Manhattan</t>
  </si>
  <si>
    <t>Queens</t>
  </si>
  <si>
    <t>Staten Isl.</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</si>
  <si>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</si>
  <si>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</si>
  <si>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</si>
  <si>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</si>
  <si>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</si>
  <si>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</si>
  <si>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</si>
  <si>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</si>
  <si>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</si>
  <si>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</si>
  <si>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</si>
  <si>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</si>
  <si>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</si>
  <si>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</si>
  <si>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</si>
  <si>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</si>
  <si>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</si>
  <si>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</si>
  <si>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</si>
  <si>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</si>
  <si>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</si>
  <si>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</si>
  <si>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</si>
  <si>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</si>
  <si>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</si>
  <si>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</si>
  <si>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</si>
  <si>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</si>
  <si>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</si>
  <si>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</si>
  <si>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</si>
  <si>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Length of City Sentence (days)**</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</si>
  <si>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</si>
  <si>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</si>
  <si>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</si>
  <si>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</si>
  <si>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</si>
  <si>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Converted Warrants**</t>
  </si>
  <si>
    <t>Charge severity</t>
  </si>
  <si>
    <t>Charge Type</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</si>
  <si>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</si>
  <si>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</si>
  <si>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</si>
  <si>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</si>
  <si>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</si>
  <si>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</si>
  <si>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110-220.21</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</si>
  <si>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</si>
  <si>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Charge Severity*</t>
  </si>
  <si>
    <t>Other Offenses**</t>
  </si>
  <si>
    <t xml:space="preserve">Converted Warrants† </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</si>
  <si>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</si>
  <si>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</si>
  <si>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</si>
  <si>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</si>
  <si>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</si>
  <si>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Other offenses*</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</si>
  <si>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</si>
  <si>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</si>
  <si>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</si>
  <si>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</si>
  <si>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</si>
  <si>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</si>
  <si>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</si>
  <si>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</si>
  <si>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</si>
  <si>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</si>
  <si>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</si>
  <si>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</si>
  <si>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</si>
  <si>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</si>
  <si>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</si>
  <si>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</si>
  <si>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</si>
  <si>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</si>
  <si>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</si>
  <si>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</si>
  <si>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</si>
  <si>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</si>
  <si>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</si>
  <si>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</si>
  <si>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</si>
  <si>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</si>
  <si>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</si>
  <si>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</si>
  <si>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</si>
  <si>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</si>
  <si>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</si>
  <si>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</si>
  <si>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</si>
  <si>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 xml:space="preserve">Converted warrants†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</si>
  <si>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</si>
  <si>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</si>
  <si>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</si>
  <si>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</si>
  <si>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</si>
  <si>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</si>
  <si>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</si>
  <si>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</si>
  <si>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</si>
  <si>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</si>
  <si>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</si>
  <si>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r>
      <t>70.02 Violent felonies reported per 100,000 people</t>
    </r>
    <r>
      <rPr>
        <b/>
        <sz val="12"/>
        <color theme="1"/>
        <rFont val="Calibri"/>
        <family val="2"/>
      </rPr>
      <t>†</t>
    </r>
  </si>
  <si>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</si>
  <si>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</si>
  <si>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</si>
  <si>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</si>
  <si>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</si>
  <si>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</si>
  <si>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</si>
  <si>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</si>
  <si>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</si>
  <si>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</si>
  <si>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</si>
  <si>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</si>
  <si>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</si>
  <si>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</si>
  <si>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</si>
  <si>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</si>
  <si>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</si>
  <si>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</si>
  <si>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</si>
  <si>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</si>
  <si>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City Sentenced</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</si>
  <si>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</si>
  <si>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</si>
  <si>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105.17</t>
  </si>
  <si>
    <t>125.25</t>
  </si>
  <si>
    <t>125.27</t>
  </si>
  <si>
    <t>130.95</t>
  </si>
  <si>
    <t>130.96</t>
  </si>
  <si>
    <t>135.25</t>
  </si>
  <si>
    <t>150.20</t>
  </si>
  <si>
    <t>220.18</t>
  </si>
  <si>
    <t>220.21</t>
  </si>
  <si>
    <t>220.41</t>
  </si>
  <si>
    <t>220.43</t>
  </si>
  <si>
    <t>220.77</t>
  </si>
  <si>
    <t>110-125.26</t>
  </si>
  <si>
    <t>110-220.43</t>
  </si>
  <si>
    <t>110-220.18</t>
  </si>
  <si>
    <t>110-220.41</t>
  </si>
  <si>
    <t>Table 15: Percentage Breakdown of Time in Custody for Pretrial Defendants in DOC Custody, Snapshot on the Final Day of Q2</t>
  </si>
  <si>
    <t xml:space="preserve">Local Law 86: Quarterly and Semi-Annual Reporting of Individuals in DOC Custody
 Second Quarter, 2023
Numbers are generated by the Department of Correction and New York Police Department and are reported to, and compiled by, the Mayor's Office of Criminal Justice. Charts 1, 3, 14, and 15 are reported on a quarterly basis, and charts 2, 4-13, and 16 are reported semi-annually.
DOC population data is reported in two different formats:
Snapshot: the population of individuals in DOC custody on a given day
Admissions: a cumulative measure of individuals admitted to DOC custody over time
The 16  charts included in this report adhere to the following format: 
Table Number: Title
"Language from Local Law 86 Requesting This Information"
[Chart with any needed notes of clarification]
</t>
  </si>
  <si>
    <t>Table 1: Average Daily Population of Individuals in DOC Custody for Q2 2023</t>
  </si>
  <si>
    <t>Average Daily Population (4/1/23 - 6/30/23)</t>
  </si>
  <si>
    <t>Table 2: Number of Individuals Admitted to DOC Custody By Status for Q1 &amp; Q2 2023</t>
  </si>
  <si>
    <t>Number of Individuals Admitted 1/1/2023 through 6/30/2023</t>
  </si>
  <si>
    <t>Table 5: Number of City-Sentenced Individuals Admitted to DOC Custody, By Length of Sentence, for Q1 &amp; Q2 2023</t>
  </si>
  <si>
    <t>Table 7: Number of Individuals, Admitted to DOC Custody, By Charge Severity for Q1 &amp; Q2 2023</t>
  </si>
  <si>
    <t>Table 9: Number of Individuals Admitted to DOC Custody, By Charge Type, for Q1 &amp; Q2 2023</t>
  </si>
  <si>
    <t>Table 12: Number of Individuals Admitted to DOC Custody, By Charge, for Q1 &amp; Q2 2023</t>
  </si>
  <si>
    <t>Inmates Admitted 1/1/2023 through 6/30/2023</t>
  </si>
  <si>
    <t>Table 13: Number of Individuals Admitted to DOC Custody, By Bail Amount, for Q1 &amp; Q2 2023</t>
  </si>
  <si>
    <t>125.25H</t>
  </si>
  <si>
    <t>110-130.95</t>
  </si>
  <si>
    <t>Table 16: Reported Crimes and Arrests Per Capita By Borough for Q1 &amp; Q2 2023</t>
  </si>
  <si>
    <t>Arrests for criminal offenses per 100,000 people***</t>
  </si>
  <si>
    <r>
      <t xml:space="preserve">* Borough population taken from July 2022 estimate from U.S. Census Bureau, Population Estimates Program (PEP)
** Crimes reported per capita include misdemeanor and felony reported not complaints for violations and infractions
</t>
    </r>
    <r>
      <rPr>
        <i/>
        <sz val="9"/>
        <color theme="1"/>
        <rFont val="Calibri"/>
        <family val="2"/>
      </rPr>
      <t>***Criminal offenses reflect misdemeanor arrests                                                                                                                                                                                                                                                                                                                                                                             †</t>
    </r>
    <r>
      <rPr>
        <i/>
        <sz val="9"/>
        <color theme="1"/>
        <rFont val="Franklin Gothic Book"/>
        <family val="2"/>
      </rPr>
      <t xml:space="preserve"> Data on reported Class A felonies not available; data is provided only for reports of 70.02 violent felonies</t>
    </r>
  </si>
  <si>
    <t>Pre-trial detainee*</t>
  </si>
  <si>
    <t>Other**</t>
  </si>
  <si>
    <t>** Other category includes but is not limited to state-sentenced population awaiting transfer, technical parole violators, court ordered, state inmates testifying at NYC trials, etc.</t>
  </si>
  <si>
    <t>* Pre-trial detainee does not include detainees with an active criminal case and a parole warrant</t>
  </si>
  <si>
    <t xml:space="preserve">* Due to DOC data structure, data is from the last Thursday of each calendar month in the reporting period, not the last Friday.
**Pre-trial detainee does not include detainees with an active criminal case and a parole warrant                                                                                                                                                                                                                                                                                                                                                    ***Other category includes but is not limited to state-sentenced population awaiting transfer,  court ordered, state inmates testifying at NYC trials, etc.
</t>
  </si>
  <si>
    <t>Pre-Trial Detainee**</t>
  </si>
  <si>
    <t>Other***</t>
  </si>
  <si>
    <t>"Of the number of pre-trial inmates in the custody of the department of correction on the last Friday* of each calendar month of the reporting period held on pending criminal charges, the percentage who were remanded without bail."</t>
  </si>
  <si>
    <t>* Pre-trial detainee does not include detainees with an active criminal case and a parole warrant
** Due to DOC data structure, data is from the last Thursday of each calendar month in the reporting period, not the last Friday.</t>
  </si>
  <si>
    <t>"Of the number of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</si>
</sst>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mm/dd/yy;@"/>
    <numFmt numFmtId="165" formatCode="0.0%"/>
  </numFmts>
  <fonts count="19"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b/>
      <sz val="12"/>
      <color theme="1"/>
      <name val="Calibri"/>
      <family val="2"/>
    </font>
    <font>
      <i/>
      <sz val="9"/>
      <name val="Franklin Gothic Book"/>
      <family val="2"/>
    </font>
    <font>
      <sz val="11"/>
      <color theme="1"/>
      <name val="Calibri"/>
      <family val="2"/>
    </font>
    <font>
      <i/>
      <sz val="11"/>
      <color theme="1" tint="0.249977111117893"/>
      <name val="Franklin Gothic Book"/>
      <family val="2"/>
    </font>
    <font>
      <i/>
      <sz val="12"/>
      <color theme="1" tint="0.249977111117893"/>
      <name val="Franklin Gothic Book"/>
      <family val="2"/>
    </font>
    <font>
      <sz val="12"/>
      <color theme="1"/>
      <name val="Calibri"/>
      <family val="2"/>
      <scheme val="minor"/>
    </font>
    <font>
      <sz val="11"/>
      <color theme="1"/>
      <name val="Calibri"/>
      <family val="2"/>
      <scheme val="minor"/>
    </font>
    <font>
      <sz val="10"/>
      <name val="Arial"/>
      <family val="2"/>
    </font>
    <font>
      <i/>
      <sz val="9"/>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diagonal/>
    </border>
  </borders>
  <cellStyleXfs count="4">
    <xf numFmtId="0" fontId="0" fillId="0" borderId="0"/>
    <xf numFmtId="0" fontId="15" fillId="0" borderId="0"/>
    <xf numFmtId="9" fontId="16" fillId="0" borderId="0" applyFont="0" applyFill="0" applyBorder="0" applyAlignment="0" applyProtection="0"/>
    <xf numFmtId="44" fontId="15" fillId="0" borderId="0" applyFont="0" applyFill="0" applyBorder="0" applyAlignment="0" applyProtection="0"/>
  </cellStyleXfs>
  <cellXfs count="132">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3" fontId="8" fillId="0" borderId="2" xfId="0" applyNumberFormat="1" applyFont="1" applyBorder="1" applyAlignment="1">
      <alignment wrapText="1"/>
    </xf>
    <xf numFmtId="3" fontId="8" fillId="0" borderId="2" xfId="0" applyNumberFormat="1" applyFont="1" applyBorder="1" applyAlignment="1">
      <alignment vertical="center" wrapText="1"/>
    </xf>
    <xf numFmtId="0" fontId="4" fillId="2" borderId="7" xfId="0" applyFont="1" applyFill="1" applyBorder="1"/>
    <xf numFmtId="0" fontId="4" fillId="0" borderId="6" xfId="0" applyFont="1" applyBorder="1" applyAlignment="1">
      <alignment horizontal="left"/>
    </xf>
    <xf numFmtId="1" fontId="4" fillId="0" borderId="5" xfId="0" applyNumberFormat="1" applyFont="1" applyBorder="1"/>
    <xf numFmtId="1" fontId="4" fillId="2" borderId="7" xfId="0" applyNumberFormat="1" applyFont="1" applyFill="1" applyBorder="1"/>
    <xf numFmtId="3" fontId="8" fillId="0" borderId="2" xfId="0" applyNumberFormat="1" applyFont="1" applyBorder="1" applyAlignment="1">
      <alignment horizontal="center" wrapText="1"/>
    </xf>
    <xf numFmtId="0" fontId="5" fillId="0" borderId="2" xfId="0" applyFont="1" applyBorder="1" applyAlignment="1">
      <alignment horizontal="center"/>
    </xf>
    <xf numFmtId="0" fontId="5" fillId="0" borderId="5" xfId="0" applyFont="1" applyBorder="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7" xfId="0" applyFont="1" applyFill="1" applyBorder="1" applyAlignment="1">
      <alignment horizontal="right"/>
    </xf>
    <xf numFmtId="0" fontId="8" fillId="0" borderId="9" xfId="0" applyFont="1" applyBorder="1" applyAlignment="1">
      <alignment horizontal="center"/>
    </xf>
    <xf numFmtId="0" fontId="4" fillId="3" borderId="10" xfId="0" applyFont="1" applyFill="1" applyBorder="1" applyAlignment="1">
      <alignment horizontal="right"/>
    </xf>
    <xf numFmtId="0" fontId="4" fillId="3" borderId="4" xfId="0" applyFont="1" applyFill="1" applyBorder="1" applyAlignment="1">
      <alignment horizontal="right"/>
    </xf>
    <xf numFmtId="0" fontId="4" fillId="2" borderId="12" xfId="0" applyFont="1" applyFill="1" applyBorder="1" applyAlignment="1">
      <alignment horizontal="right"/>
    </xf>
    <xf numFmtId="0" fontId="5" fillId="2" borderId="13" xfId="0" applyFont="1" applyFill="1" applyBorder="1" applyAlignment="1">
      <alignment horizontal="center"/>
    </xf>
    <xf numFmtId="0" fontId="4" fillId="2" borderId="14" xfId="0" applyFont="1" applyFill="1" applyBorder="1" applyAlignment="1">
      <alignment horizontal="right"/>
    </xf>
    <xf numFmtId="0" fontId="4" fillId="2" borderId="8" xfId="0" applyFont="1" applyFill="1" applyBorder="1" applyAlignment="1">
      <alignment horizontal="right"/>
    </xf>
    <xf numFmtId="0" fontId="4" fillId="2" borderId="15" xfId="0" applyFont="1" applyFill="1" applyBorder="1" applyAlignment="1">
      <alignment horizontal="right"/>
    </xf>
    <xf numFmtId="0" fontId="4" fillId="2" borderId="16"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8" xfId="0" applyFont="1" applyFill="1" applyBorder="1" applyAlignment="1">
      <alignment horizontal="right"/>
    </xf>
    <xf numFmtId="49" fontId="4" fillId="3" borderId="17" xfId="0" applyNumberFormat="1" applyFont="1" applyFill="1" applyBorder="1" applyAlignment="1">
      <alignment horizontal="left"/>
    </xf>
    <xf numFmtId="0" fontId="6" fillId="2" borderId="7" xfId="0" applyFont="1" applyFill="1" applyBorder="1"/>
    <xf numFmtId="49" fontId="4" fillId="3" borderId="7" xfId="0" applyNumberFormat="1" applyFont="1" applyFill="1" applyBorder="1" applyAlignment="1">
      <alignment horizontal="left"/>
    </xf>
    <xf numFmtId="6" fontId="4" fillId="0" borderId="6" xfId="0" applyNumberFormat="1" applyFont="1" applyBorder="1" applyAlignment="1">
      <alignment horizontal="left"/>
    </xf>
    <xf numFmtId="0" fontId="5" fillId="0" borderId="2" xfId="0" applyFont="1" applyBorder="1" applyAlignment="1">
      <alignment wrapText="1"/>
    </xf>
    <xf numFmtId="0" fontId="4" fillId="0" borderId="3" xfId="0" applyFont="1" applyBorder="1" applyAlignment="1">
      <alignment horizontal="left"/>
    </xf>
    <xf numFmtId="0" fontId="4" fillId="0" borderId="1" xfId="0" applyFont="1" applyBorder="1" applyAlignment="1">
      <alignment horizontal="left"/>
    </xf>
    <xf numFmtId="1" fontId="4" fillId="0" borderId="17" xfId="0" applyNumberFormat="1" applyFont="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49" fontId="4" fillId="0" borderId="6" xfId="0" applyNumberFormat="1" applyFont="1" applyBorder="1" applyAlignment="1">
      <alignment horizontal="left"/>
    </xf>
    <xf numFmtId="0" fontId="4" fillId="0" borderId="6" xfId="0" applyFont="1" applyBorder="1" applyAlignment="1">
      <alignment horizontal="right"/>
    </xf>
    <xf numFmtId="0" fontId="4" fillId="0" borderId="10" xfId="0" applyFont="1" applyBorder="1" applyAlignment="1">
      <alignment horizontal="right"/>
    </xf>
    <xf numFmtId="49" fontId="4" fillId="0" borderId="1" xfId="0" applyNumberFormat="1" applyFont="1" applyBorder="1" applyAlignment="1">
      <alignment horizontal="left"/>
    </xf>
    <xf numFmtId="0" fontId="4" fillId="0" borderId="1" xfId="0" applyFont="1" applyBorder="1" applyAlignment="1">
      <alignment horizontal="right"/>
    </xf>
    <xf numFmtId="0" fontId="4" fillId="0" borderId="4" xfId="0" applyFont="1" applyBorder="1" applyAlignment="1">
      <alignment horizontal="right"/>
    </xf>
    <xf numFmtId="49" fontId="4" fillId="0" borderId="5" xfId="0" applyNumberFormat="1" applyFont="1" applyBorder="1" applyAlignment="1">
      <alignment horizontal="left"/>
    </xf>
    <xf numFmtId="0" fontId="4" fillId="0" borderId="5" xfId="0" applyFont="1" applyBorder="1" applyAlignment="1">
      <alignment horizontal="right"/>
    </xf>
    <xf numFmtId="0" fontId="4" fillId="0" borderId="11" xfId="0" applyFont="1" applyBorder="1" applyAlignment="1">
      <alignment horizontal="right"/>
    </xf>
    <xf numFmtId="0" fontId="5" fillId="2" borderId="2" xfId="0" applyFont="1" applyFill="1" applyBorder="1"/>
    <xf numFmtId="1" fontId="8" fillId="2" borderId="2" xfId="0" applyNumberFormat="1" applyFont="1" applyFill="1" applyBorder="1"/>
    <xf numFmtId="1" fontId="4" fillId="0" borderId="6" xfId="0" applyNumberFormat="1" applyFont="1" applyBorder="1"/>
    <xf numFmtId="9" fontId="4" fillId="0" borderId="3" xfId="0" applyNumberFormat="1" applyFont="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7" xfId="0" applyNumberFormat="1" applyFont="1" applyBorder="1" applyAlignment="1">
      <alignment horizontal="right"/>
    </xf>
    <xf numFmtId="9" fontId="4" fillId="2" borderId="7" xfId="0" applyNumberFormat="1" applyFont="1" applyFill="1" applyBorder="1" applyAlignment="1">
      <alignment horizontal="right"/>
    </xf>
    <xf numFmtId="165" fontId="4" fillId="0" borderId="1" xfId="0" applyNumberFormat="1" applyFont="1" applyBorder="1" applyAlignment="1">
      <alignment horizontal="right"/>
    </xf>
    <xf numFmtId="0" fontId="4" fillId="3" borderId="7" xfId="0" applyFont="1" applyFill="1" applyBorder="1"/>
    <xf numFmtId="0" fontId="4" fillId="3" borderId="12" xfId="0" applyFont="1" applyFill="1" applyBorder="1"/>
    <xf numFmtId="0" fontId="4" fillId="3" borderId="1" xfId="0" applyFont="1" applyFill="1" applyBorder="1"/>
    <xf numFmtId="0" fontId="4" fillId="3" borderId="4" xfId="0" applyFont="1" applyFill="1" applyBorder="1"/>
    <xf numFmtId="9" fontId="4" fillId="0" borderId="7" xfId="0" applyNumberFormat="1" applyFont="1" applyBorder="1" applyAlignment="1">
      <alignment horizontal="right"/>
    </xf>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4" fillId="0" borderId="28" xfId="0" applyFont="1" applyBorder="1" applyAlignment="1">
      <alignment horizontal="left"/>
    </xf>
    <xf numFmtId="0" fontId="5" fillId="2" borderId="19" xfId="0" applyFont="1" applyFill="1" applyBorder="1"/>
    <xf numFmtId="0" fontId="5" fillId="2" borderId="16" xfId="0" applyFont="1" applyFill="1" applyBorder="1"/>
    <xf numFmtId="0" fontId="4" fillId="0" borderId="29" xfId="0" applyFont="1" applyBorder="1" applyAlignment="1">
      <alignment horizontal="left"/>
    </xf>
    <xf numFmtId="9" fontId="4" fillId="0" borderId="29" xfId="0" applyNumberFormat="1" applyFont="1" applyBorder="1" applyAlignment="1">
      <alignment horizontal="right"/>
    </xf>
    <xf numFmtId="0" fontId="13" fillId="0" borderId="3" xfId="0" applyFont="1" applyBorder="1" applyAlignment="1">
      <alignment horizontal="left" indent="3"/>
    </xf>
    <xf numFmtId="0" fontId="13" fillId="0" borderId="1" xfId="0" applyFont="1" applyBorder="1" applyAlignment="1">
      <alignment horizontal="left" indent="3"/>
    </xf>
    <xf numFmtId="3" fontId="14" fillId="0" borderId="3" xfId="0" applyNumberFormat="1" applyFont="1" applyBorder="1" applyAlignment="1">
      <alignment wrapText="1"/>
    </xf>
    <xf numFmtId="0" fontId="13" fillId="0" borderId="3" xfId="0" applyFont="1" applyBorder="1"/>
    <xf numFmtId="0" fontId="14" fillId="0" borderId="18" xfId="0" applyFont="1" applyBorder="1"/>
    <xf numFmtId="3" fontId="14" fillId="0" borderId="1" xfId="0" applyNumberFormat="1" applyFont="1" applyBorder="1" applyAlignment="1">
      <alignment wrapText="1"/>
    </xf>
    <xf numFmtId="0" fontId="13" fillId="0" borderId="1" xfId="0" applyFont="1" applyBorder="1"/>
    <xf numFmtId="0" fontId="14" fillId="0" borderId="4" xfId="0" applyFont="1" applyBorder="1"/>
    <xf numFmtId="3" fontId="13" fillId="0" borderId="1" xfId="0" applyNumberFormat="1" applyFont="1" applyBorder="1"/>
    <xf numFmtId="49" fontId="13" fillId="3" borderId="1" xfId="0" applyNumberFormat="1" applyFont="1" applyFill="1" applyBorder="1" applyAlignment="1">
      <alignment horizontal="left" indent="3"/>
    </xf>
    <xf numFmtId="0" fontId="13" fillId="3" borderId="1" xfId="0" applyFont="1" applyFill="1" applyBorder="1"/>
    <xf numFmtId="0" fontId="13" fillId="3" borderId="4" xfId="0" applyFont="1" applyFill="1" applyBorder="1"/>
    <xf numFmtId="3" fontId="4" fillId="0" borderId="0" xfId="0" applyNumberFormat="1" applyFont="1"/>
    <xf numFmtId="9" fontId="0" fillId="0" borderId="0" xfId="0" applyNumberFormat="1"/>
    <xf numFmtId="1" fontId="4" fillId="0" borderId="0" xfId="0" applyNumberFormat="1" applyFont="1"/>
    <xf numFmtId="9" fontId="4" fillId="0" borderId="3" xfId="2" applyFont="1" applyBorder="1" applyAlignment="1">
      <alignment horizontal="right"/>
    </xf>
    <xf numFmtId="9" fontId="4" fillId="0" borderId="1" xfId="2" applyFont="1" applyBorder="1" applyAlignment="1">
      <alignment horizontal="right"/>
    </xf>
    <xf numFmtId="9" fontId="4" fillId="0" borderId="5" xfId="2" applyFont="1" applyBorder="1" applyAlignment="1">
      <alignment horizontal="right"/>
    </xf>
    <xf numFmtId="9" fontId="4" fillId="2" borderId="7" xfId="2" applyFont="1" applyFill="1" applyBorder="1" applyAlignment="1">
      <alignment horizontal="right"/>
    </xf>
    <xf numFmtId="0" fontId="4" fillId="2" borderId="1" xfId="0" applyFont="1" applyFill="1" applyBorder="1" applyAlignment="1">
      <alignment horizontal="right"/>
    </xf>
    <xf numFmtId="0" fontId="4" fillId="2" borderId="5" xfId="0" applyFont="1" applyFill="1" applyBorder="1" applyAlignment="1">
      <alignment horizontal="right"/>
    </xf>
    <xf numFmtId="0" fontId="4" fillId="2" borderId="3" xfId="0" applyFont="1" applyFill="1" applyBorder="1" applyAlignment="1">
      <alignment horizontal="right"/>
    </xf>
    <xf numFmtId="3" fontId="4" fillId="3" borderId="28" xfId="0" applyNumberFormat="1" applyFont="1" applyFill="1" applyBorder="1"/>
    <xf numFmtId="3" fontId="5" fillId="2" borderId="30" xfId="0" applyNumberFormat="1" applyFont="1" applyFill="1" applyBorder="1"/>
    <xf numFmtId="3" fontId="13" fillId="0" borderId="17" xfId="0" applyNumberFormat="1" applyFont="1" applyBorder="1"/>
    <xf numFmtId="9" fontId="13" fillId="0" borderId="3" xfId="0" applyNumberFormat="1" applyFont="1" applyBorder="1" applyAlignment="1">
      <alignment horizontal="right"/>
    </xf>
    <xf numFmtId="0" fontId="0" fillId="0" borderId="20" xfId="0" applyBorder="1" applyAlignment="1">
      <alignment horizontal="center" vertical="top"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3" fontId="8" fillId="0" borderId="1" xfId="0" applyNumberFormat="1" applyFont="1" applyBorder="1" applyAlignment="1">
      <alignment horizontal="center" wrapText="1"/>
    </xf>
    <xf numFmtId="0" fontId="5" fillId="0" borderId="1" xfId="0" applyFont="1" applyBorder="1" applyAlignment="1">
      <alignment horizontal="left"/>
    </xf>
    <xf numFmtId="0" fontId="5" fillId="0" borderId="2" xfId="0" applyFont="1" applyBorder="1" applyAlignment="1">
      <alignment horizontal="left"/>
    </xf>
    <xf numFmtId="0" fontId="11" fillId="0" borderId="0" xfId="0" applyFont="1" applyAlignment="1">
      <alignment horizontal="left" wrapText="1"/>
    </xf>
    <xf numFmtId="0" fontId="11"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9" fontId="4" fillId="0" borderId="0" xfId="2" applyFont="1"/>
    <xf numFmtId="0" fontId="4" fillId="0" borderId="1" xfId="0" applyFont="1" applyFill="1" applyBorder="1" applyAlignment="1">
      <alignment horizontal="left"/>
    </xf>
    <xf numFmtId="1" fontId="4" fillId="0" borderId="1" xfId="0" applyNumberFormat="1" applyFont="1" applyFill="1" applyBorder="1" applyAlignment="1">
      <alignment wrapText="1"/>
    </xf>
  </cellXfs>
  <cellStyles count="4">
    <cellStyle name="Currency 2" xfId="3" xr:uid="{B6E0B25E-C10C-40B0-BDB0-5622438FB04E}"/>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showGridLines="0" tabSelected="1" workbookViewId="0"/>
  </sheetViews>
  <sheetFormatPr defaultRowHeight="15" x14ac:dyDescent="0.25"/>
  <sheetData>
    <row r="1" spans="2:12" ht="15.75" thickBot="1" x14ac:dyDescent="0.3"/>
    <row r="2" spans="2:12" x14ac:dyDescent="0.25">
      <c r="B2" s="107" t="s">
        <v>147</v>
      </c>
      <c r="C2" s="108"/>
      <c r="D2" s="108"/>
      <c r="E2" s="108"/>
      <c r="F2" s="108"/>
      <c r="G2" s="108"/>
      <c r="H2" s="108"/>
      <c r="I2" s="108"/>
      <c r="J2" s="108"/>
      <c r="K2" s="108"/>
      <c r="L2" s="109"/>
    </row>
    <row r="3" spans="2:12" x14ac:dyDescent="0.25">
      <c r="B3" s="110"/>
      <c r="C3" s="111"/>
      <c r="D3" s="111"/>
      <c r="E3" s="111"/>
      <c r="F3" s="111"/>
      <c r="G3" s="111"/>
      <c r="H3" s="111"/>
      <c r="I3" s="111"/>
      <c r="J3" s="111"/>
      <c r="K3" s="111"/>
      <c r="L3" s="112"/>
    </row>
    <row r="4" spans="2:12" x14ac:dyDescent="0.25">
      <c r="B4" s="110"/>
      <c r="C4" s="111"/>
      <c r="D4" s="111"/>
      <c r="E4" s="111"/>
      <c r="F4" s="111"/>
      <c r="G4" s="111"/>
      <c r="H4" s="111"/>
      <c r="I4" s="111"/>
      <c r="J4" s="111"/>
      <c r="K4" s="111"/>
      <c r="L4" s="112"/>
    </row>
    <row r="5" spans="2:12" x14ac:dyDescent="0.25">
      <c r="B5" s="110"/>
      <c r="C5" s="111"/>
      <c r="D5" s="111"/>
      <c r="E5" s="111"/>
      <c r="F5" s="111"/>
      <c r="G5" s="111"/>
      <c r="H5" s="111"/>
      <c r="I5" s="111"/>
      <c r="J5" s="111"/>
      <c r="K5" s="111"/>
      <c r="L5" s="112"/>
    </row>
    <row r="6" spans="2:12" x14ac:dyDescent="0.25">
      <c r="B6" s="110"/>
      <c r="C6" s="111"/>
      <c r="D6" s="111"/>
      <c r="E6" s="111"/>
      <c r="F6" s="111"/>
      <c r="G6" s="111"/>
      <c r="H6" s="111"/>
      <c r="I6" s="111"/>
      <c r="J6" s="111"/>
      <c r="K6" s="111"/>
      <c r="L6" s="112"/>
    </row>
    <row r="7" spans="2:12" x14ac:dyDescent="0.25">
      <c r="B7" s="110"/>
      <c r="C7" s="111"/>
      <c r="D7" s="111"/>
      <c r="E7" s="111"/>
      <c r="F7" s="111"/>
      <c r="G7" s="111"/>
      <c r="H7" s="111"/>
      <c r="I7" s="111"/>
      <c r="J7" s="111"/>
      <c r="K7" s="111"/>
      <c r="L7" s="112"/>
    </row>
    <row r="8" spans="2:12" x14ac:dyDescent="0.25">
      <c r="B8" s="110"/>
      <c r="C8" s="111"/>
      <c r="D8" s="111"/>
      <c r="E8" s="111"/>
      <c r="F8" s="111"/>
      <c r="G8" s="111"/>
      <c r="H8" s="111"/>
      <c r="I8" s="111"/>
      <c r="J8" s="111"/>
      <c r="K8" s="111"/>
      <c r="L8" s="112"/>
    </row>
    <row r="9" spans="2:12" x14ac:dyDescent="0.25">
      <c r="B9" s="110"/>
      <c r="C9" s="111"/>
      <c r="D9" s="111"/>
      <c r="E9" s="111"/>
      <c r="F9" s="111"/>
      <c r="G9" s="111"/>
      <c r="H9" s="111"/>
      <c r="I9" s="111"/>
      <c r="J9" s="111"/>
      <c r="K9" s="111"/>
      <c r="L9" s="112"/>
    </row>
    <row r="10" spans="2:12" x14ac:dyDescent="0.25">
      <c r="B10" s="110"/>
      <c r="C10" s="111"/>
      <c r="D10" s="111"/>
      <c r="E10" s="111"/>
      <c r="F10" s="111"/>
      <c r="G10" s="111"/>
      <c r="H10" s="111"/>
      <c r="I10" s="111"/>
      <c r="J10" s="111"/>
      <c r="K10" s="111"/>
      <c r="L10" s="112"/>
    </row>
    <row r="11" spans="2:12" x14ac:dyDescent="0.25">
      <c r="B11" s="110"/>
      <c r="C11" s="111"/>
      <c r="D11" s="111"/>
      <c r="E11" s="111"/>
      <c r="F11" s="111"/>
      <c r="G11" s="111"/>
      <c r="H11" s="111"/>
      <c r="I11" s="111"/>
      <c r="J11" s="111"/>
      <c r="K11" s="111"/>
      <c r="L11" s="112"/>
    </row>
    <row r="12" spans="2:12" x14ac:dyDescent="0.25">
      <c r="B12" s="110"/>
      <c r="C12" s="111"/>
      <c r="D12" s="111"/>
      <c r="E12" s="111"/>
      <c r="F12" s="111"/>
      <c r="G12" s="111"/>
      <c r="H12" s="111"/>
      <c r="I12" s="111"/>
      <c r="J12" s="111"/>
      <c r="K12" s="111"/>
      <c r="L12" s="112"/>
    </row>
    <row r="13" spans="2:12" x14ac:dyDescent="0.25">
      <c r="B13" s="110"/>
      <c r="C13" s="111"/>
      <c r="D13" s="111"/>
      <c r="E13" s="111"/>
      <c r="F13" s="111"/>
      <c r="G13" s="111"/>
      <c r="H13" s="111"/>
      <c r="I13" s="111"/>
      <c r="J13" s="111"/>
      <c r="K13" s="111"/>
      <c r="L13" s="112"/>
    </row>
    <row r="14" spans="2:12" x14ac:dyDescent="0.25">
      <c r="B14" s="110"/>
      <c r="C14" s="111"/>
      <c r="D14" s="111"/>
      <c r="E14" s="111"/>
      <c r="F14" s="111"/>
      <c r="G14" s="111"/>
      <c r="H14" s="111"/>
      <c r="I14" s="111"/>
      <c r="J14" s="111"/>
      <c r="K14" s="111"/>
      <c r="L14" s="112"/>
    </row>
    <row r="15" spans="2:12" x14ac:dyDescent="0.25">
      <c r="B15" s="110"/>
      <c r="C15" s="111"/>
      <c r="D15" s="111"/>
      <c r="E15" s="111"/>
      <c r="F15" s="111"/>
      <c r="G15" s="111"/>
      <c r="H15" s="111"/>
      <c r="I15" s="111"/>
      <c r="J15" s="111"/>
      <c r="K15" s="111"/>
      <c r="L15" s="112"/>
    </row>
    <row r="16" spans="2:12" x14ac:dyDescent="0.25">
      <c r="B16" s="110"/>
      <c r="C16" s="111"/>
      <c r="D16" s="111"/>
      <c r="E16" s="111"/>
      <c r="F16" s="111"/>
      <c r="G16" s="111"/>
      <c r="H16" s="111"/>
      <c r="I16" s="111"/>
      <c r="J16" s="111"/>
      <c r="K16" s="111"/>
      <c r="L16" s="112"/>
    </row>
    <row r="17" spans="2:12" x14ac:dyDescent="0.25">
      <c r="B17" s="110"/>
      <c r="C17" s="111"/>
      <c r="D17" s="111"/>
      <c r="E17" s="111"/>
      <c r="F17" s="111"/>
      <c r="G17" s="111"/>
      <c r="H17" s="111"/>
      <c r="I17" s="111"/>
      <c r="J17" s="111"/>
      <c r="K17" s="111"/>
      <c r="L17" s="112"/>
    </row>
    <row r="18" spans="2:12" x14ac:dyDescent="0.25">
      <c r="B18" s="110"/>
      <c r="C18" s="111"/>
      <c r="D18" s="111"/>
      <c r="E18" s="111"/>
      <c r="F18" s="111"/>
      <c r="G18" s="111"/>
      <c r="H18" s="111"/>
      <c r="I18" s="111"/>
      <c r="J18" s="111"/>
      <c r="K18" s="111"/>
      <c r="L18" s="112"/>
    </row>
    <row r="19" spans="2:12" x14ac:dyDescent="0.25">
      <c r="B19" s="110"/>
      <c r="C19" s="111"/>
      <c r="D19" s="111"/>
      <c r="E19" s="111"/>
      <c r="F19" s="111"/>
      <c r="G19" s="111"/>
      <c r="H19" s="111"/>
      <c r="I19" s="111"/>
      <c r="J19" s="111"/>
      <c r="K19" s="111"/>
      <c r="L19" s="112"/>
    </row>
    <row r="20" spans="2:12" x14ac:dyDescent="0.25">
      <c r="B20" s="110"/>
      <c r="C20" s="111"/>
      <c r="D20" s="111"/>
      <c r="E20" s="111"/>
      <c r="F20" s="111"/>
      <c r="G20" s="111"/>
      <c r="H20" s="111"/>
      <c r="I20" s="111"/>
      <c r="J20" s="111"/>
      <c r="K20" s="111"/>
      <c r="L20" s="112"/>
    </row>
    <row r="21" spans="2:12" x14ac:dyDescent="0.25">
      <c r="B21" s="110"/>
      <c r="C21" s="111"/>
      <c r="D21" s="111"/>
      <c r="E21" s="111"/>
      <c r="F21" s="111"/>
      <c r="G21" s="111"/>
      <c r="H21" s="111"/>
      <c r="I21" s="111"/>
      <c r="J21" s="111"/>
      <c r="K21" s="111"/>
      <c r="L21" s="112"/>
    </row>
    <row r="22" spans="2:12" x14ac:dyDescent="0.25">
      <c r="B22" s="110"/>
      <c r="C22" s="111"/>
      <c r="D22" s="111"/>
      <c r="E22" s="111"/>
      <c r="F22" s="111"/>
      <c r="G22" s="111"/>
      <c r="H22" s="111"/>
      <c r="I22" s="111"/>
      <c r="J22" s="111"/>
      <c r="K22" s="111"/>
      <c r="L22" s="112"/>
    </row>
    <row r="23" spans="2:12" ht="15.75" thickBot="1" x14ac:dyDescent="0.3">
      <c r="B23" s="113"/>
      <c r="C23" s="114"/>
      <c r="D23" s="114"/>
      <c r="E23" s="114"/>
      <c r="F23" s="114"/>
      <c r="G23" s="114"/>
      <c r="H23" s="114"/>
      <c r="I23" s="114"/>
      <c r="J23" s="114"/>
      <c r="K23" s="114"/>
      <c r="L23" s="115"/>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14"/>
  <sheetViews>
    <sheetView showGridLines="0" workbookViewId="0"/>
  </sheetViews>
  <sheetFormatPr defaultRowHeight="15" x14ac:dyDescent="0.25"/>
  <cols>
    <col min="1" max="1" width="5" customWidth="1"/>
    <col min="2" max="2" width="53.42578125" customWidth="1"/>
  </cols>
  <sheetData>
    <row r="3" spans="2:11" ht="27" x14ac:dyDescent="0.45">
      <c r="B3" s="118" t="s">
        <v>148</v>
      </c>
      <c r="C3" s="118"/>
      <c r="D3" s="118"/>
      <c r="E3" s="118"/>
      <c r="F3" s="118"/>
      <c r="G3" s="118"/>
      <c r="H3" s="118"/>
      <c r="I3" s="118"/>
      <c r="J3" s="118"/>
      <c r="K3" s="118"/>
    </row>
    <row r="4" spans="2:11" ht="15.75" x14ac:dyDescent="0.3">
      <c r="B4" s="3" t="s">
        <v>7</v>
      </c>
      <c r="C4" s="3"/>
      <c r="D4" s="3"/>
      <c r="E4" s="3"/>
      <c r="F4" s="3"/>
      <c r="G4" s="3"/>
      <c r="H4" s="3"/>
      <c r="I4" s="3"/>
      <c r="J4" s="3"/>
      <c r="K4" s="3"/>
    </row>
    <row r="5" spans="2:11" ht="15.75" x14ac:dyDescent="0.3">
      <c r="B5" s="3"/>
      <c r="C5" s="3"/>
      <c r="D5" s="3"/>
      <c r="E5" s="3"/>
      <c r="F5" s="3"/>
      <c r="G5" s="3"/>
      <c r="H5" s="3"/>
      <c r="I5" s="3"/>
      <c r="J5" s="3"/>
      <c r="K5" s="3"/>
    </row>
    <row r="6" spans="2:11" ht="17.25" thickBot="1" x14ac:dyDescent="0.35">
      <c r="B6" s="59" t="s">
        <v>149</v>
      </c>
      <c r="C6" s="60">
        <v>6002</v>
      </c>
      <c r="D6" s="3"/>
      <c r="E6" s="3"/>
      <c r="F6" s="3"/>
      <c r="G6" s="10"/>
      <c r="H6" s="3"/>
      <c r="I6" s="3"/>
      <c r="J6" s="3"/>
      <c r="K6" s="3"/>
    </row>
    <row r="7" spans="2:11" ht="17.25" thickTop="1" x14ac:dyDescent="0.3">
      <c r="B7" s="4" t="s">
        <v>6</v>
      </c>
      <c r="C7" s="4"/>
      <c r="D7" s="3"/>
      <c r="E7" s="3"/>
      <c r="F7" s="3"/>
      <c r="G7" s="11"/>
      <c r="H7" s="3"/>
      <c r="I7" s="3"/>
      <c r="J7" s="3"/>
      <c r="K7" s="3"/>
    </row>
    <row r="8" spans="2:11" ht="15.75" x14ac:dyDescent="0.3">
      <c r="B8" s="5" t="s">
        <v>4</v>
      </c>
      <c r="C8" s="6">
        <v>1161</v>
      </c>
      <c r="D8" s="3"/>
      <c r="E8" s="3"/>
      <c r="F8" s="3"/>
      <c r="G8" s="3"/>
      <c r="H8" s="3"/>
      <c r="I8" s="3"/>
      <c r="J8" s="3"/>
      <c r="K8" s="3"/>
    </row>
    <row r="9" spans="2:11" ht="15.75" x14ac:dyDescent="0.3">
      <c r="B9" s="5" t="s">
        <v>0</v>
      </c>
      <c r="C9" s="6">
        <v>1596</v>
      </c>
      <c r="D9" s="3"/>
      <c r="E9" s="3"/>
      <c r="F9" s="3"/>
      <c r="G9" s="3"/>
      <c r="H9" s="3"/>
      <c r="I9" s="3"/>
      <c r="J9" s="3"/>
      <c r="K9" s="3"/>
    </row>
    <row r="10" spans="2:11" ht="15.75" x14ac:dyDescent="0.3">
      <c r="B10" s="5" t="s">
        <v>1</v>
      </c>
      <c r="C10" s="6">
        <v>1828</v>
      </c>
      <c r="D10" s="3"/>
      <c r="E10" s="3"/>
      <c r="F10" s="95"/>
      <c r="G10" s="3"/>
      <c r="H10" s="3"/>
      <c r="I10" s="3"/>
      <c r="J10" s="3"/>
      <c r="K10" s="3"/>
    </row>
    <row r="11" spans="2:11" ht="15.75" x14ac:dyDescent="0.3">
      <c r="B11" s="5" t="s">
        <v>2</v>
      </c>
      <c r="C11" s="6">
        <v>1168</v>
      </c>
      <c r="D11" s="3"/>
      <c r="E11" s="3"/>
      <c r="F11" s="3"/>
      <c r="G11" s="3"/>
      <c r="H11" s="3"/>
      <c r="I11" s="3"/>
      <c r="J11" s="3"/>
      <c r="K11" s="3"/>
    </row>
    <row r="12" spans="2:11" ht="15.75" x14ac:dyDescent="0.3">
      <c r="B12" s="5" t="s">
        <v>11</v>
      </c>
      <c r="C12" s="6">
        <v>237</v>
      </c>
      <c r="D12" s="3"/>
      <c r="E12" s="3"/>
      <c r="F12" s="3"/>
      <c r="G12" s="3"/>
      <c r="H12" s="3"/>
      <c r="I12" s="3"/>
      <c r="J12" s="3"/>
      <c r="K12" s="3"/>
    </row>
    <row r="13" spans="2:11" ht="16.5" x14ac:dyDescent="0.3">
      <c r="B13" s="7" t="s">
        <v>5</v>
      </c>
      <c r="C13" s="6">
        <v>12</v>
      </c>
      <c r="D13" s="95"/>
      <c r="E13" s="3"/>
      <c r="F13" s="3"/>
      <c r="G13" s="3"/>
      <c r="H13" s="3"/>
      <c r="I13" s="3"/>
      <c r="J13" s="3"/>
      <c r="K13" s="3"/>
    </row>
    <row r="14" spans="2:11" ht="39.75" customHeight="1" x14ac:dyDescent="0.25">
      <c r="B14" s="116" t="s">
        <v>110</v>
      </c>
      <c r="C14" s="117"/>
      <c r="D14" s="117"/>
      <c r="E14" s="117"/>
      <c r="F14" s="117"/>
      <c r="G14" s="117"/>
      <c r="H14" s="117"/>
      <c r="I14" s="117"/>
      <c r="J14" s="117"/>
      <c r="K14" s="117"/>
    </row>
  </sheetData>
  <mergeCells count="2">
    <mergeCell ref="B14:K14"/>
    <mergeCell ref="B3:K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K12"/>
  <sheetViews>
    <sheetView showGridLines="0" workbookViewId="0"/>
  </sheetViews>
  <sheetFormatPr defaultRowHeight="15" x14ac:dyDescent="0.25"/>
  <cols>
    <col min="1" max="1" width="5" customWidth="1"/>
    <col min="2" max="2" width="39" customWidth="1"/>
    <col min="3" max="3" width="35.42578125" customWidth="1"/>
  </cols>
  <sheetData>
    <row r="3" spans="2:11" ht="27" x14ac:dyDescent="0.45">
      <c r="B3" s="118" t="s">
        <v>150</v>
      </c>
      <c r="C3" s="118"/>
      <c r="D3" s="118"/>
      <c r="E3" s="118"/>
      <c r="F3" s="118"/>
      <c r="G3" s="118"/>
      <c r="H3" s="118"/>
      <c r="I3" s="118"/>
      <c r="J3" s="118"/>
      <c r="K3" s="118"/>
    </row>
    <row r="4" spans="2:11" ht="33.75" customHeight="1" x14ac:dyDescent="0.3">
      <c r="B4" s="119" t="s">
        <v>109</v>
      </c>
      <c r="C4" s="119"/>
      <c r="D4" s="119"/>
      <c r="E4" s="119"/>
      <c r="F4" s="119"/>
      <c r="G4" s="119"/>
      <c r="H4" s="119"/>
      <c r="I4" s="119"/>
      <c r="J4" s="119"/>
      <c r="K4" s="3"/>
    </row>
    <row r="5" spans="2:11" ht="15.75" x14ac:dyDescent="0.3">
      <c r="B5" s="3"/>
      <c r="C5" s="3"/>
      <c r="D5" s="3"/>
      <c r="E5" s="3"/>
      <c r="F5" s="3"/>
      <c r="G5" s="3"/>
      <c r="H5" s="3"/>
      <c r="I5" s="3"/>
      <c r="J5" s="3"/>
      <c r="K5" s="3"/>
    </row>
    <row r="6" spans="2:11" ht="50.25" thickBot="1" x14ac:dyDescent="0.35">
      <c r="B6" s="9" t="s">
        <v>111</v>
      </c>
      <c r="C6" s="13" t="s">
        <v>151</v>
      </c>
      <c r="D6" s="3"/>
      <c r="E6" s="3"/>
      <c r="F6" s="3"/>
      <c r="G6" s="10"/>
      <c r="H6" s="3"/>
      <c r="I6" s="3"/>
      <c r="J6" s="3"/>
      <c r="K6" s="3"/>
    </row>
    <row r="7" spans="2:11" ht="17.25" thickTop="1" x14ac:dyDescent="0.3">
      <c r="B7" s="4" t="s">
        <v>8</v>
      </c>
      <c r="C7" s="4">
        <v>459</v>
      </c>
      <c r="D7" s="3"/>
      <c r="E7" s="3"/>
      <c r="F7" s="3"/>
      <c r="G7" s="11"/>
      <c r="H7" s="3"/>
      <c r="I7" s="3"/>
      <c r="J7" s="3"/>
      <c r="K7" s="3"/>
    </row>
    <row r="8" spans="2:11" ht="15.75" x14ac:dyDescent="0.3">
      <c r="B8" s="5" t="s">
        <v>163</v>
      </c>
      <c r="C8" s="6">
        <v>9624</v>
      </c>
      <c r="D8" s="3"/>
      <c r="E8" s="3"/>
      <c r="F8" s="3"/>
      <c r="G8" s="3"/>
      <c r="H8" s="3"/>
      <c r="I8" s="3"/>
      <c r="J8" s="3"/>
      <c r="K8" s="3"/>
    </row>
    <row r="9" spans="2:11" ht="16.5" thickBot="1" x14ac:dyDescent="0.35">
      <c r="B9" s="8" t="s">
        <v>164</v>
      </c>
      <c r="C9" s="17">
        <v>1188</v>
      </c>
      <c r="D9" s="3"/>
      <c r="E9" s="3"/>
      <c r="F9" s="3"/>
      <c r="G9" s="3"/>
      <c r="H9" s="3"/>
      <c r="I9" s="3"/>
      <c r="J9" s="3"/>
      <c r="K9" s="3"/>
    </row>
    <row r="10" spans="2:11" ht="16.5" x14ac:dyDescent="0.3">
      <c r="B10" s="41" t="s">
        <v>9</v>
      </c>
      <c r="C10" s="18">
        <v>11271</v>
      </c>
      <c r="D10" s="3"/>
      <c r="E10" s="3"/>
      <c r="F10" s="3"/>
      <c r="G10" s="3"/>
      <c r="H10" s="3"/>
      <c r="I10" s="3"/>
      <c r="J10" s="3"/>
      <c r="K10" s="3"/>
    </row>
    <row r="11" spans="2:11" ht="18" customHeight="1" x14ac:dyDescent="0.25">
      <c r="B11" s="116" t="s">
        <v>166</v>
      </c>
      <c r="C11" s="117"/>
      <c r="D11" s="117"/>
      <c r="E11" s="117"/>
      <c r="F11" s="117"/>
      <c r="G11" s="117"/>
      <c r="H11" s="117"/>
      <c r="I11" s="117"/>
      <c r="J11" s="117"/>
      <c r="K11" s="117"/>
    </row>
    <row r="12" spans="2:11" x14ac:dyDescent="0.25">
      <c r="B12" s="116" t="s">
        <v>165</v>
      </c>
      <c r="C12" s="117"/>
      <c r="D12" s="117"/>
      <c r="E12" s="117"/>
      <c r="F12" s="117"/>
      <c r="G12" s="117"/>
      <c r="H12" s="117"/>
      <c r="I12" s="117"/>
      <c r="J12" s="117"/>
      <c r="K12" s="117"/>
    </row>
  </sheetData>
  <mergeCells count="4">
    <mergeCell ref="B3:K3"/>
    <mergeCell ref="B11:K11"/>
    <mergeCell ref="B4:J4"/>
    <mergeCell ref="B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K12"/>
  <sheetViews>
    <sheetView showGridLines="0" workbookViewId="0"/>
  </sheetViews>
  <sheetFormatPr defaultRowHeight="15" x14ac:dyDescent="0.25"/>
  <cols>
    <col min="1" max="1" width="5" customWidth="1"/>
    <col min="2" max="2" width="45.28515625" customWidth="1"/>
    <col min="3" max="5" width="17" customWidth="1"/>
  </cols>
  <sheetData>
    <row r="3" spans="2:11" ht="27" x14ac:dyDescent="0.45">
      <c r="B3" s="118" t="s">
        <v>112</v>
      </c>
      <c r="C3" s="118"/>
      <c r="D3" s="118"/>
      <c r="E3" s="118"/>
      <c r="F3" s="118"/>
      <c r="G3" s="118"/>
      <c r="H3" s="118"/>
      <c r="I3" s="118"/>
      <c r="J3" s="118"/>
      <c r="K3" s="118"/>
    </row>
    <row r="4" spans="2:11" s="3" customFormat="1" ht="31.5" customHeight="1" x14ac:dyDescent="0.3">
      <c r="B4" s="119" t="s">
        <v>51</v>
      </c>
      <c r="C4" s="119"/>
      <c r="D4" s="119"/>
      <c r="E4" s="119"/>
      <c r="F4" s="119"/>
      <c r="G4" s="119"/>
      <c r="H4" s="119"/>
      <c r="I4" s="119"/>
      <c r="J4" s="119"/>
      <c r="K4" s="119"/>
    </row>
    <row r="6" spans="2:11" ht="17.25" thickBot="1" x14ac:dyDescent="0.35">
      <c r="B6" s="9" t="s">
        <v>111</v>
      </c>
      <c r="C6" s="12">
        <v>45043</v>
      </c>
      <c r="D6" s="12">
        <v>45071</v>
      </c>
      <c r="E6" s="12">
        <v>45106</v>
      </c>
      <c r="G6" s="1"/>
    </row>
    <row r="7" spans="2:11" ht="17.25" thickTop="1" x14ac:dyDescent="0.3">
      <c r="B7" s="4" t="s">
        <v>127</v>
      </c>
      <c r="C7" s="96">
        <v>7.0000000000000007E-2</v>
      </c>
      <c r="D7" s="96">
        <v>7.0000000000000007E-2</v>
      </c>
      <c r="E7" s="96">
        <v>0.06</v>
      </c>
      <c r="G7" s="2"/>
    </row>
    <row r="8" spans="2:11" ht="15.75" x14ac:dyDescent="0.3">
      <c r="B8" s="5" t="s">
        <v>168</v>
      </c>
      <c r="C8" s="97">
        <v>0.8</v>
      </c>
      <c r="D8" s="97">
        <v>0.81</v>
      </c>
      <c r="E8" s="97">
        <v>0.8</v>
      </c>
    </row>
    <row r="9" spans="2:11" ht="15.75" x14ac:dyDescent="0.3">
      <c r="B9" s="8" t="s">
        <v>126</v>
      </c>
      <c r="C9" s="98">
        <v>0.03</v>
      </c>
      <c r="D9" s="98">
        <v>0.03</v>
      </c>
      <c r="E9" s="98">
        <v>0.04</v>
      </c>
    </row>
    <row r="10" spans="2:11" ht="16.5" thickBot="1" x14ac:dyDescent="0.35">
      <c r="B10" s="8" t="s">
        <v>169</v>
      </c>
      <c r="C10" s="98">
        <v>0.1</v>
      </c>
      <c r="D10" s="98">
        <v>0.09</v>
      </c>
      <c r="E10" s="98">
        <v>0.1</v>
      </c>
    </row>
    <row r="11" spans="2:11" ht="16.5" x14ac:dyDescent="0.3">
      <c r="B11" s="41" t="s">
        <v>9</v>
      </c>
      <c r="C11" s="99">
        <v>1</v>
      </c>
      <c r="D11" s="99">
        <v>1</v>
      </c>
      <c r="E11" s="99">
        <v>1</v>
      </c>
    </row>
    <row r="12" spans="2:11" ht="42" customHeight="1" x14ac:dyDescent="0.25">
      <c r="B12" s="127" t="s">
        <v>167</v>
      </c>
      <c r="C12" s="128"/>
      <c r="D12" s="128"/>
      <c r="E12" s="128"/>
      <c r="F12" s="128"/>
      <c r="G12" s="128"/>
      <c r="H12" s="128"/>
      <c r="I12" s="128"/>
      <c r="J12" s="128"/>
      <c r="K12" s="128"/>
    </row>
  </sheetData>
  <mergeCells count="3">
    <mergeCell ref="B3:K3"/>
    <mergeCell ref="B12:K12"/>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8"/>
  <sheetViews>
    <sheetView showGridLines="0" workbookViewId="0"/>
  </sheetViews>
  <sheetFormatPr defaultRowHeight="15" x14ac:dyDescent="0.25"/>
  <cols>
    <col min="1" max="1" width="5" customWidth="1"/>
    <col min="2" max="2" width="45.28515625" customWidth="1"/>
    <col min="3" max="5" width="17" customWidth="1"/>
    <col min="6" max="8" width="16.85546875" customWidth="1"/>
  </cols>
  <sheetData>
    <row r="3" spans="2:11" ht="27" x14ac:dyDescent="0.45">
      <c r="B3" s="118" t="s">
        <v>121</v>
      </c>
      <c r="C3" s="118"/>
      <c r="D3" s="118"/>
      <c r="E3" s="118"/>
      <c r="F3" s="118"/>
      <c r="G3" s="118"/>
      <c r="H3" s="118"/>
      <c r="I3" s="118"/>
      <c r="J3" s="118"/>
      <c r="K3" s="118"/>
    </row>
    <row r="4" spans="2:11" s="3" customFormat="1" ht="31.5" customHeight="1" x14ac:dyDescent="0.3">
      <c r="B4" s="119" t="s">
        <v>170</v>
      </c>
      <c r="C4" s="119"/>
      <c r="D4" s="119"/>
      <c r="E4" s="119"/>
      <c r="F4" s="119"/>
      <c r="G4" s="119"/>
      <c r="H4" s="119"/>
      <c r="I4" s="119"/>
      <c r="J4" s="119"/>
      <c r="K4" s="119"/>
    </row>
    <row r="6" spans="2:11" ht="16.5" thickBot="1" x14ac:dyDescent="0.35">
      <c r="B6" s="9" t="s">
        <v>111</v>
      </c>
      <c r="C6" s="12">
        <v>44952</v>
      </c>
      <c r="D6" s="12">
        <v>44980</v>
      </c>
      <c r="E6" s="12">
        <v>45015</v>
      </c>
      <c r="F6" s="12">
        <v>45043</v>
      </c>
      <c r="G6" s="12">
        <v>45071</v>
      </c>
      <c r="H6" s="12">
        <v>45106</v>
      </c>
    </row>
    <row r="7" spans="2:11" ht="16.5" thickTop="1" x14ac:dyDescent="0.3">
      <c r="B7" s="4" t="s">
        <v>31</v>
      </c>
      <c r="C7" s="62">
        <v>0.49</v>
      </c>
      <c r="D7" s="62">
        <v>0.48</v>
      </c>
      <c r="E7" s="62">
        <v>0.49</v>
      </c>
      <c r="F7" s="62">
        <v>0.49</v>
      </c>
      <c r="G7" s="62">
        <v>0.41</v>
      </c>
      <c r="H7" s="62">
        <v>0.4</v>
      </c>
    </row>
    <row r="8" spans="2:11" ht="33" customHeight="1" x14ac:dyDescent="0.25">
      <c r="B8" s="125" t="s">
        <v>171</v>
      </c>
      <c r="C8" s="126"/>
      <c r="D8" s="126"/>
      <c r="E8" s="126"/>
      <c r="F8" s="126"/>
      <c r="G8" s="126"/>
      <c r="H8" s="126"/>
      <c r="I8" s="126"/>
      <c r="J8" s="126"/>
      <c r="K8" s="126"/>
    </row>
  </sheetData>
  <mergeCells count="3">
    <mergeCell ref="B3:K3"/>
    <mergeCell ref="B4:K4"/>
    <mergeCell ref="B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14"/>
  <sheetViews>
    <sheetView showGridLines="0"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3" spans="2:11" ht="27" x14ac:dyDescent="0.45">
      <c r="B3" s="118" t="s">
        <v>152</v>
      </c>
      <c r="C3" s="118"/>
      <c r="D3" s="118"/>
      <c r="E3" s="118"/>
      <c r="F3" s="118"/>
      <c r="G3" s="118"/>
      <c r="H3" s="118"/>
      <c r="I3" s="118"/>
      <c r="J3" s="118"/>
      <c r="K3" s="118"/>
    </row>
    <row r="4" spans="2:11" ht="33.75" customHeight="1" x14ac:dyDescent="0.3">
      <c r="B4" s="119" t="s">
        <v>32</v>
      </c>
      <c r="C4" s="119"/>
      <c r="D4" s="119"/>
      <c r="E4" s="119"/>
      <c r="F4" s="119"/>
      <c r="G4" s="119"/>
      <c r="H4" s="119"/>
      <c r="I4" s="119"/>
      <c r="J4" s="119"/>
      <c r="K4" s="3"/>
    </row>
    <row r="5" spans="2:11" ht="15.75" x14ac:dyDescent="0.3">
      <c r="B5" s="3"/>
      <c r="C5" s="3"/>
      <c r="D5" s="3"/>
      <c r="E5" s="3"/>
      <c r="F5" s="3"/>
      <c r="G5" s="3"/>
      <c r="H5" s="3"/>
      <c r="I5" s="3"/>
      <c r="J5" s="3"/>
      <c r="K5" s="3"/>
    </row>
    <row r="6" spans="2:11" ht="43.5" customHeight="1" x14ac:dyDescent="0.3">
      <c r="B6" s="121" t="s">
        <v>100</v>
      </c>
      <c r="C6" s="120" t="s">
        <v>151</v>
      </c>
      <c r="D6" s="120"/>
      <c r="E6" s="120"/>
      <c r="F6" s="120"/>
      <c r="G6" s="120"/>
      <c r="H6" s="120"/>
      <c r="I6" s="3"/>
      <c r="J6" s="3"/>
      <c r="K6" s="3"/>
    </row>
    <row r="7" spans="2:11" ht="17.25" thickBot="1" x14ac:dyDescent="0.35">
      <c r="B7" s="122"/>
      <c r="C7" s="19" t="s">
        <v>4</v>
      </c>
      <c r="D7" s="20" t="s">
        <v>0</v>
      </c>
      <c r="E7" s="20" t="s">
        <v>1</v>
      </c>
      <c r="F7" s="20" t="s">
        <v>2</v>
      </c>
      <c r="G7" s="28" t="s">
        <v>11</v>
      </c>
      <c r="H7" s="32" t="s">
        <v>9</v>
      </c>
      <c r="I7" s="3"/>
      <c r="J7" s="3"/>
      <c r="K7" s="3"/>
    </row>
    <row r="8" spans="2:11" ht="16.5" thickTop="1" x14ac:dyDescent="0.3">
      <c r="B8" s="50" t="s">
        <v>33</v>
      </c>
      <c r="C8" s="51">
        <v>4</v>
      </c>
      <c r="D8" s="51">
        <v>5</v>
      </c>
      <c r="E8" s="51">
        <v>4</v>
      </c>
      <c r="F8" s="51">
        <v>15</v>
      </c>
      <c r="G8" s="52">
        <v>4</v>
      </c>
      <c r="H8" s="33">
        <f t="shared" ref="H8:H13" si="0">SUM(C8:G8)</f>
        <v>32</v>
      </c>
      <c r="I8" s="3"/>
      <c r="J8" s="3"/>
      <c r="K8" s="3"/>
    </row>
    <row r="9" spans="2:11" ht="15.75" x14ac:dyDescent="0.3">
      <c r="B9" s="53" t="s">
        <v>25</v>
      </c>
      <c r="C9" s="54">
        <v>0</v>
      </c>
      <c r="D9" s="54">
        <v>1</v>
      </c>
      <c r="E9" s="54">
        <v>3</v>
      </c>
      <c r="F9" s="54">
        <v>6</v>
      </c>
      <c r="G9" s="55">
        <v>3</v>
      </c>
      <c r="H9" s="34">
        <f t="shared" si="0"/>
        <v>13</v>
      </c>
      <c r="I9" s="3"/>
      <c r="J9" s="3"/>
      <c r="K9" s="3"/>
    </row>
    <row r="10" spans="2:11" ht="15.75" x14ac:dyDescent="0.3">
      <c r="B10" s="53" t="s">
        <v>26</v>
      </c>
      <c r="C10" s="54">
        <v>5</v>
      </c>
      <c r="D10" s="54">
        <v>4</v>
      </c>
      <c r="E10" s="54">
        <v>13</v>
      </c>
      <c r="F10" s="54">
        <v>8</v>
      </c>
      <c r="G10" s="55">
        <v>3</v>
      </c>
      <c r="H10" s="34">
        <f t="shared" si="0"/>
        <v>33</v>
      </c>
      <c r="I10" s="3"/>
      <c r="J10" s="3"/>
      <c r="K10" s="3"/>
    </row>
    <row r="11" spans="2:11" ht="15.75" x14ac:dyDescent="0.3">
      <c r="B11" s="53" t="s">
        <v>27</v>
      </c>
      <c r="C11" s="54">
        <v>15</v>
      </c>
      <c r="D11" s="54">
        <v>16</v>
      </c>
      <c r="E11" s="54">
        <v>16</v>
      </c>
      <c r="F11" s="54">
        <v>12</v>
      </c>
      <c r="G11" s="55">
        <v>7</v>
      </c>
      <c r="H11" s="34">
        <f t="shared" si="0"/>
        <v>66</v>
      </c>
      <c r="I11" s="3"/>
      <c r="J11" s="3"/>
      <c r="K11" s="3"/>
    </row>
    <row r="12" spans="2:11" ht="16.5" thickBot="1" x14ac:dyDescent="0.35">
      <c r="B12" s="56" t="s">
        <v>34</v>
      </c>
      <c r="C12" s="57">
        <v>18</v>
      </c>
      <c r="D12" s="57">
        <v>30</v>
      </c>
      <c r="E12" s="57">
        <v>23</v>
      </c>
      <c r="F12" s="57">
        <v>13</v>
      </c>
      <c r="G12" s="58">
        <v>3</v>
      </c>
      <c r="H12" s="35">
        <f t="shared" si="0"/>
        <v>87</v>
      </c>
      <c r="I12" s="3"/>
      <c r="J12" s="3"/>
      <c r="K12" s="3"/>
    </row>
    <row r="13" spans="2:11" ht="15.75" x14ac:dyDescent="0.3">
      <c r="B13" s="15" t="s">
        <v>9</v>
      </c>
      <c r="C13" s="27">
        <f>SUM(C8:C12)</f>
        <v>42</v>
      </c>
      <c r="D13" s="27">
        <f t="shared" ref="D13:G13" si="1">SUM(D8:D12)</f>
        <v>56</v>
      </c>
      <c r="E13" s="27">
        <f t="shared" si="1"/>
        <v>59</v>
      </c>
      <c r="F13" s="27">
        <f t="shared" si="1"/>
        <v>54</v>
      </c>
      <c r="G13" s="27">
        <f t="shared" si="1"/>
        <v>20</v>
      </c>
      <c r="H13" s="36">
        <f t="shared" si="0"/>
        <v>231</v>
      </c>
      <c r="I13" s="3"/>
      <c r="J13" s="3"/>
      <c r="K13" s="3"/>
    </row>
    <row r="14" spans="2:11" ht="27" customHeight="1" x14ac:dyDescent="0.25">
      <c r="B14" s="116" t="s">
        <v>99</v>
      </c>
      <c r="C14" s="117"/>
      <c r="D14" s="117"/>
      <c r="E14" s="117"/>
      <c r="F14" s="117"/>
      <c r="G14" s="117"/>
      <c r="H14" s="117"/>
      <c r="I14" s="117"/>
      <c r="J14" s="117"/>
      <c r="K14" s="117"/>
    </row>
  </sheetData>
  <mergeCells count="5">
    <mergeCell ref="B3:K3"/>
    <mergeCell ref="B4:J4"/>
    <mergeCell ref="B14:K14"/>
    <mergeCell ref="C6:H6"/>
    <mergeCell ref="B6: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K13"/>
  <sheetViews>
    <sheetView showGridLines="0" zoomScale="112" zoomScaleNormal="112" workbookViewId="0"/>
  </sheetViews>
  <sheetFormatPr defaultRowHeight="15" x14ac:dyDescent="0.25"/>
  <cols>
    <col min="1" max="1" width="5" customWidth="1"/>
    <col min="2" max="2" width="45.28515625" customWidth="1"/>
    <col min="3" max="5" width="17" customWidth="1"/>
    <col min="6" max="8" width="16.85546875" customWidth="1"/>
  </cols>
  <sheetData>
    <row r="3" spans="2:11" ht="27" x14ac:dyDescent="0.45">
      <c r="B3" s="118" t="s">
        <v>122</v>
      </c>
      <c r="C3" s="118"/>
      <c r="D3" s="118"/>
      <c r="E3" s="118"/>
      <c r="F3" s="118"/>
      <c r="G3" s="118"/>
      <c r="H3" s="118"/>
      <c r="I3" s="118"/>
      <c r="J3" s="118"/>
      <c r="K3" s="118"/>
    </row>
    <row r="4" spans="2:11" s="3" customFormat="1" ht="31.5" customHeight="1" x14ac:dyDescent="0.3">
      <c r="B4" s="119" t="s">
        <v>172</v>
      </c>
      <c r="C4" s="119"/>
      <c r="D4" s="119"/>
      <c r="E4" s="119"/>
      <c r="F4" s="119"/>
      <c r="G4" s="119"/>
      <c r="H4" s="119"/>
      <c r="I4" s="119"/>
      <c r="J4" s="119"/>
      <c r="K4" s="119"/>
    </row>
    <row r="6" spans="2:11" ht="16.5" thickBot="1" x14ac:dyDescent="0.35">
      <c r="B6" s="21" t="s">
        <v>35</v>
      </c>
      <c r="C6" s="12">
        <v>44952</v>
      </c>
      <c r="D6" s="12">
        <v>44980</v>
      </c>
      <c r="E6" s="12">
        <v>45015</v>
      </c>
      <c r="F6" s="12">
        <v>45043</v>
      </c>
      <c r="G6" s="12">
        <v>45071</v>
      </c>
      <c r="H6" s="12">
        <v>45106</v>
      </c>
    </row>
    <row r="7" spans="2:11" ht="16.5" thickTop="1" x14ac:dyDescent="0.3">
      <c r="B7" s="22" t="s">
        <v>33</v>
      </c>
      <c r="C7" s="63">
        <v>1.7994858611825194E-2</v>
      </c>
      <c r="D7" s="63">
        <v>2.4154589371980675E-3</v>
      </c>
      <c r="E7" s="63">
        <v>1.4634146341463415E-2</v>
      </c>
      <c r="F7" s="63">
        <v>1.4598540145985401E-2</v>
      </c>
      <c r="G7" s="63">
        <v>3.1784841075794622E-2</v>
      </c>
      <c r="H7" s="63">
        <v>1.0471204188481676E-2</v>
      </c>
    </row>
    <row r="8" spans="2:11" ht="15.75" x14ac:dyDescent="0.3">
      <c r="B8" s="24" t="s">
        <v>25</v>
      </c>
      <c r="C8" s="64">
        <v>2.313624678663239E-2</v>
      </c>
      <c r="D8" s="64">
        <v>2.6570048309178744E-2</v>
      </c>
      <c r="E8" s="64">
        <v>2.6829268292682926E-2</v>
      </c>
      <c r="F8" s="64">
        <v>3.6496350364963501E-2</v>
      </c>
      <c r="G8" s="64">
        <v>2.6894865525672371E-2</v>
      </c>
      <c r="H8" s="64">
        <v>2.356020942408377E-2</v>
      </c>
    </row>
    <row r="9" spans="2:11" ht="15.75" x14ac:dyDescent="0.3">
      <c r="B9" s="24" t="s">
        <v>26</v>
      </c>
      <c r="C9" s="64">
        <v>0.12596401028277635</v>
      </c>
      <c r="D9" s="64">
        <v>0.1570048309178744</v>
      </c>
      <c r="E9" s="64">
        <v>0.18536585365853658</v>
      </c>
      <c r="F9" s="64">
        <v>0.16788321167883211</v>
      </c>
      <c r="G9" s="64">
        <v>0.16625916870415647</v>
      </c>
      <c r="H9" s="64">
        <v>0.19109947643979058</v>
      </c>
    </row>
    <row r="10" spans="2:11" ht="15.75" x14ac:dyDescent="0.3">
      <c r="B10" s="24" t="s">
        <v>27</v>
      </c>
      <c r="C10" s="64">
        <v>0.3110539845758355</v>
      </c>
      <c r="D10" s="64">
        <v>0.34541062801932365</v>
      </c>
      <c r="E10" s="64">
        <v>0.32682926829268294</v>
      </c>
      <c r="F10" s="64">
        <v>0.34793187347931875</v>
      </c>
      <c r="G10" s="64">
        <v>0.34229828850855748</v>
      </c>
      <c r="H10" s="64">
        <v>0.31675392670157065</v>
      </c>
    </row>
    <row r="11" spans="2:11" ht="16.5" thickBot="1" x14ac:dyDescent="0.35">
      <c r="B11" s="26" t="s">
        <v>34</v>
      </c>
      <c r="C11" s="65">
        <v>0.52185089974293064</v>
      </c>
      <c r="D11" s="65">
        <v>0.46859903381642515</v>
      </c>
      <c r="E11" s="65">
        <v>0.44634146341463415</v>
      </c>
      <c r="F11" s="65">
        <v>0.43309002433090027</v>
      </c>
      <c r="G11" s="65">
        <v>0.43276283618581907</v>
      </c>
      <c r="H11" s="65">
        <v>0.45811518324607331</v>
      </c>
    </row>
    <row r="12" spans="2:11" ht="15.75" x14ac:dyDescent="0.3">
      <c r="B12" s="15" t="s">
        <v>9</v>
      </c>
      <c r="C12" s="66">
        <v>1</v>
      </c>
      <c r="D12" s="66">
        <v>1</v>
      </c>
      <c r="E12" s="66">
        <v>1</v>
      </c>
      <c r="F12" s="66">
        <v>1</v>
      </c>
      <c r="G12" s="66">
        <v>1</v>
      </c>
      <c r="H12" s="66">
        <v>1</v>
      </c>
    </row>
    <row r="13" spans="2:11" ht="42" customHeight="1" x14ac:dyDescent="0.25">
      <c r="B13" s="116" t="s">
        <v>101</v>
      </c>
      <c r="C13" s="117"/>
      <c r="D13" s="117"/>
      <c r="E13" s="117"/>
      <c r="F13" s="117"/>
      <c r="G13" s="117"/>
      <c r="H13" s="117"/>
      <c r="I13" s="117"/>
      <c r="J13" s="117"/>
      <c r="K13" s="117"/>
    </row>
  </sheetData>
  <mergeCells count="3">
    <mergeCell ref="B3:K3"/>
    <mergeCell ref="B4:K4"/>
    <mergeCell ref="B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K15"/>
  <sheetViews>
    <sheetView showGridLines="0"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 min="12" max="12" width="8.85546875" bestFit="1" customWidth="1"/>
    <col min="13" max="13" width="10.7109375" bestFit="1" customWidth="1"/>
    <col min="14" max="14" width="7.85546875" bestFit="1" customWidth="1"/>
  </cols>
  <sheetData>
    <row r="3" spans="2:11" ht="27" x14ac:dyDescent="0.45">
      <c r="B3" s="118" t="s">
        <v>153</v>
      </c>
      <c r="C3" s="118"/>
      <c r="D3" s="118"/>
      <c r="E3" s="118"/>
      <c r="F3" s="118"/>
      <c r="G3" s="118"/>
      <c r="H3" s="118"/>
      <c r="I3" s="118"/>
      <c r="J3" s="118"/>
      <c r="K3" s="118"/>
    </row>
    <row r="4" spans="2:11" ht="33.75" customHeight="1" x14ac:dyDescent="0.3">
      <c r="B4" s="119" t="s">
        <v>36</v>
      </c>
      <c r="C4" s="119"/>
      <c r="D4" s="119"/>
      <c r="E4" s="119"/>
      <c r="F4" s="119"/>
      <c r="G4" s="119"/>
      <c r="H4" s="119"/>
      <c r="I4" s="119"/>
      <c r="J4" s="119"/>
      <c r="K4" s="3"/>
    </row>
    <row r="5" spans="2:11" ht="15.75" x14ac:dyDescent="0.3">
      <c r="B5" s="3"/>
      <c r="C5" s="3"/>
      <c r="D5" s="3"/>
      <c r="E5" s="3"/>
      <c r="F5" s="3"/>
      <c r="G5" s="3"/>
      <c r="H5" s="3"/>
      <c r="I5" s="3"/>
      <c r="J5" s="3"/>
      <c r="K5" s="3"/>
    </row>
    <row r="6" spans="2:11" ht="43.5" customHeight="1" x14ac:dyDescent="0.3">
      <c r="B6" s="121" t="s">
        <v>52</v>
      </c>
      <c r="C6" s="120" t="s">
        <v>151</v>
      </c>
      <c r="D6" s="120"/>
      <c r="E6" s="120"/>
      <c r="F6" s="120"/>
      <c r="G6" s="120"/>
      <c r="H6" s="120"/>
      <c r="I6" s="3"/>
      <c r="J6" s="3"/>
      <c r="K6" s="3"/>
    </row>
    <row r="7" spans="2:11" ht="17.25" thickBot="1" x14ac:dyDescent="0.35">
      <c r="B7" s="122"/>
      <c r="C7" s="19" t="s">
        <v>4</v>
      </c>
      <c r="D7" s="20" t="s">
        <v>0</v>
      </c>
      <c r="E7" s="20" t="s">
        <v>1</v>
      </c>
      <c r="F7" s="20" t="s">
        <v>2</v>
      </c>
      <c r="G7" s="28" t="s">
        <v>11</v>
      </c>
      <c r="H7" s="32" t="s">
        <v>9</v>
      </c>
      <c r="I7" s="3"/>
      <c r="J7" s="3"/>
      <c r="K7" s="3"/>
    </row>
    <row r="8" spans="2:11" ht="16.5" thickTop="1" x14ac:dyDescent="0.3">
      <c r="B8" s="22" t="s">
        <v>37</v>
      </c>
      <c r="C8" s="23">
        <v>85</v>
      </c>
      <c r="D8" s="23">
        <v>58</v>
      </c>
      <c r="E8" s="23">
        <v>169</v>
      </c>
      <c r="F8" s="23">
        <v>59</v>
      </c>
      <c r="G8" s="29">
        <v>9</v>
      </c>
      <c r="H8" s="33">
        <f>SUM(C8:G8)</f>
        <v>380</v>
      </c>
      <c r="I8" s="3"/>
      <c r="J8" s="3"/>
      <c r="K8" s="3"/>
    </row>
    <row r="9" spans="2:11" ht="15.75" x14ac:dyDescent="0.3">
      <c r="B9" s="37" t="s">
        <v>38</v>
      </c>
      <c r="C9" s="38">
        <v>854</v>
      </c>
      <c r="D9" s="38">
        <v>1204</v>
      </c>
      <c r="E9" s="38">
        <v>956</v>
      </c>
      <c r="F9" s="38">
        <v>860</v>
      </c>
      <c r="G9" s="39">
        <v>171</v>
      </c>
      <c r="H9" s="34">
        <f>SUM(C9:G9)</f>
        <v>4045</v>
      </c>
      <c r="I9" s="3"/>
      <c r="J9" s="3"/>
      <c r="K9" s="3"/>
    </row>
    <row r="10" spans="2:11" ht="15.75" x14ac:dyDescent="0.3">
      <c r="B10" s="37" t="s">
        <v>39</v>
      </c>
      <c r="C10" s="38">
        <v>319</v>
      </c>
      <c r="D10" s="38">
        <v>825</v>
      </c>
      <c r="E10" s="38">
        <v>735</v>
      </c>
      <c r="F10" s="38">
        <v>702</v>
      </c>
      <c r="G10" s="39">
        <v>174</v>
      </c>
      <c r="H10" s="34">
        <f t="shared" ref="H10:H12" si="0">SUM(C10:G10)</f>
        <v>2755</v>
      </c>
      <c r="I10" s="3"/>
      <c r="J10" s="3"/>
      <c r="K10" s="3"/>
    </row>
    <row r="11" spans="2:11" ht="15.75" x14ac:dyDescent="0.3">
      <c r="B11" s="37" t="s">
        <v>40</v>
      </c>
      <c r="C11" s="38">
        <v>253</v>
      </c>
      <c r="D11" s="38">
        <v>473</v>
      </c>
      <c r="E11" s="38">
        <v>588</v>
      </c>
      <c r="F11" s="38">
        <v>377</v>
      </c>
      <c r="G11" s="39">
        <v>75</v>
      </c>
      <c r="H11" s="34">
        <f t="shared" si="0"/>
        <v>1766</v>
      </c>
      <c r="I11" s="3"/>
      <c r="J11" s="3"/>
      <c r="K11" s="3"/>
    </row>
    <row r="12" spans="2:11" ht="15.75" x14ac:dyDescent="0.3">
      <c r="B12" s="24" t="s">
        <v>53</v>
      </c>
      <c r="C12" s="25">
        <v>20</v>
      </c>
      <c r="D12" s="25">
        <v>30</v>
      </c>
      <c r="E12" s="25">
        <v>35</v>
      </c>
      <c r="F12" s="25">
        <v>33</v>
      </c>
      <c r="G12" s="30">
        <v>3</v>
      </c>
      <c r="H12" s="34">
        <f t="shared" si="0"/>
        <v>121</v>
      </c>
      <c r="I12" s="3"/>
      <c r="J12" s="3"/>
      <c r="K12" s="3"/>
    </row>
    <row r="13" spans="2:11" ht="16.5" thickBot="1" x14ac:dyDescent="0.35">
      <c r="B13" s="24" t="s">
        <v>54</v>
      </c>
      <c r="C13" s="25">
        <v>89</v>
      </c>
      <c r="D13" s="25">
        <v>110</v>
      </c>
      <c r="E13" s="25">
        <v>139</v>
      </c>
      <c r="F13" s="25">
        <v>212</v>
      </c>
      <c r="G13" s="30">
        <v>7</v>
      </c>
      <c r="H13" s="35">
        <f>SUM(C13:G13)</f>
        <v>557</v>
      </c>
      <c r="I13" s="3"/>
      <c r="J13" s="3"/>
      <c r="K13" s="3"/>
    </row>
    <row r="14" spans="2:11" ht="15.75" x14ac:dyDescent="0.3">
      <c r="B14" s="15" t="s">
        <v>9</v>
      </c>
      <c r="C14" s="27">
        <f>SUM(C8:C13)</f>
        <v>1620</v>
      </c>
      <c r="D14" s="27">
        <f>SUM(D8:D13)</f>
        <v>2700</v>
      </c>
      <c r="E14" s="27">
        <f t="shared" ref="E14:G14" si="1">SUM(E8:E13)</f>
        <v>2622</v>
      </c>
      <c r="F14" s="27">
        <f t="shared" si="1"/>
        <v>2243</v>
      </c>
      <c r="G14" s="27">
        <f t="shared" si="1"/>
        <v>439</v>
      </c>
      <c r="H14" s="36">
        <f>SUM(C14:G14)</f>
        <v>9624</v>
      </c>
      <c r="I14" s="3"/>
      <c r="J14" s="3"/>
      <c r="K14" s="3"/>
    </row>
    <row r="15" spans="2:11" ht="41.25" customHeight="1" x14ac:dyDescent="0.25">
      <c r="B15" s="123" t="s">
        <v>55</v>
      </c>
      <c r="C15" s="124"/>
      <c r="D15" s="124"/>
      <c r="E15" s="124"/>
      <c r="F15" s="124"/>
      <c r="G15" s="124"/>
      <c r="H15" s="124"/>
      <c r="I15" s="124"/>
      <c r="J15" s="124"/>
      <c r="K15" s="124"/>
    </row>
  </sheetData>
  <mergeCells count="5">
    <mergeCell ref="B3:K3"/>
    <mergeCell ref="B4:J4"/>
    <mergeCell ref="B6:B7"/>
    <mergeCell ref="C6:H6"/>
    <mergeCell ref="B15: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K14"/>
  <sheetViews>
    <sheetView showGridLines="0" zoomScale="110" zoomScaleNormal="110" workbookViewId="0"/>
  </sheetViews>
  <sheetFormatPr defaultRowHeight="15" x14ac:dyDescent="0.25"/>
  <cols>
    <col min="1" max="1" width="5" customWidth="1"/>
    <col min="2" max="2" width="45.28515625" customWidth="1"/>
    <col min="3" max="5" width="17" customWidth="1"/>
    <col min="6" max="8" width="16.85546875" customWidth="1"/>
    <col min="10" max="10" width="18.140625" customWidth="1"/>
    <col min="11" max="16" width="9.7109375" bestFit="1" customWidth="1"/>
  </cols>
  <sheetData>
    <row r="3" spans="2:11" ht="27" x14ac:dyDescent="0.45">
      <c r="B3" s="118" t="s">
        <v>123</v>
      </c>
      <c r="C3" s="118"/>
      <c r="D3" s="118"/>
      <c r="E3" s="118"/>
      <c r="F3" s="118"/>
      <c r="G3" s="118"/>
      <c r="H3" s="118"/>
      <c r="I3" s="118"/>
      <c r="J3" s="118"/>
      <c r="K3" s="118"/>
    </row>
    <row r="4" spans="2:11" s="3" customFormat="1" ht="31.5" customHeight="1" x14ac:dyDescent="0.3">
      <c r="B4" s="119" t="s">
        <v>56</v>
      </c>
      <c r="C4" s="119"/>
      <c r="D4" s="119"/>
      <c r="E4" s="119"/>
      <c r="F4" s="119"/>
      <c r="G4" s="119"/>
      <c r="H4" s="119"/>
      <c r="I4" s="119"/>
      <c r="J4" s="119"/>
      <c r="K4" s="119"/>
    </row>
    <row r="6" spans="2:11" ht="16.5" thickBot="1" x14ac:dyDescent="0.35">
      <c r="B6" s="21" t="s">
        <v>57</v>
      </c>
      <c r="C6" s="12">
        <v>44952</v>
      </c>
      <c r="D6" s="12">
        <v>44980</v>
      </c>
      <c r="E6" s="12">
        <v>45015</v>
      </c>
      <c r="F6" s="12">
        <v>45043</v>
      </c>
      <c r="G6" s="12">
        <v>45071</v>
      </c>
      <c r="H6" s="12">
        <v>45106</v>
      </c>
    </row>
    <row r="7" spans="2:11" ht="16.5" thickTop="1" x14ac:dyDescent="0.3">
      <c r="B7" s="22" t="s">
        <v>37</v>
      </c>
      <c r="C7" s="63">
        <v>0.24059055936785195</v>
      </c>
      <c r="D7" s="63">
        <v>0.23844080447854032</v>
      </c>
      <c r="E7" s="63">
        <v>0.2425459928103193</v>
      </c>
      <c r="F7" s="63">
        <v>0.23468328141225336</v>
      </c>
      <c r="G7" s="63">
        <v>0.23526979532768244</v>
      </c>
      <c r="H7" s="63">
        <v>0.24096638655462185</v>
      </c>
    </row>
    <row r="8" spans="2:11" ht="15.75" x14ac:dyDescent="0.3">
      <c r="B8" s="37" t="s">
        <v>38</v>
      </c>
      <c r="C8" s="64">
        <v>0.52900810979413604</v>
      </c>
      <c r="D8" s="64">
        <v>0.52747252747252749</v>
      </c>
      <c r="E8" s="64">
        <v>0.52146331148234304</v>
      </c>
      <c r="F8" s="64">
        <v>0.5219106957424714</v>
      </c>
      <c r="G8" s="64">
        <v>0.52677279305354563</v>
      </c>
      <c r="H8" s="64">
        <v>0.52710084033613447</v>
      </c>
    </row>
    <row r="9" spans="2:11" ht="15.75" x14ac:dyDescent="0.3">
      <c r="B9" s="37" t="s">
        <v>39</v>
      </c>
      <c r="C9" s="64">
        <v>0.17737575379496776</v>
      </c>
      <c r="D9" s="64">
        <v>0.17934895293385861</v>
      </c>
      <c r="E9" s="64">
        <v>0.18164516811165152</v>
      </c>
      <c r="F9" s="64">
        <v>0.1842159916926272</v>
      </c>
      <c r="G9" s="64">
        <v>0.18668596237337193</v>
      </c>
      <c r="H9" s="64">
        <v>0.20252100840336135</v>
      </c>
    </row>
    <row r="10" spans="2:11" ht="15.75" x14ac:dyDescent="0.3">
      <c r="B10" s="37" t="s">
        <v>40</v>
      </c>
      <c r="C10" s="64">
        <v>2.6200873362445413E-2</v>
      </c>
      <c r="D10" s="64">
        <v>2.9027576197387519E-2</v>
      </c>
      <c r="E10" s="64">
        <v>2.8547261577500527E-2</v>
      </c>
      <c r="F10" s="64">
        <v>2.7206645898234683E-2</v>
      </c>
      <c r="G10" s="64">
        <v>2.5842464337399215E-2</v>
      </c>
      <c r="H10" s="64">
        <v>2.6470588235294117E-2</v>
      </c>
    </row>
    <row r="11" spans="2:11" ht="15.75" x14ac:dyDescent="0.3">
      <c r="B11" s="24" t="s">
        <v>59</v>
      </c>
      <c r="C11" s="67">
        <v>1.039717196922437E-3</v>
      </c>
      <c r="D11" s="67">
        <v>1.2440389798880364E-3</v>
      </c>
      <c r="E11" s="67">
        <v>1.9031507718333686E-3</v>
      </c>
      <c r="F11" s="67">
        <v>2.4922118380062306E-3</v>
      </c>
      <c r="G11" s="67">
        <v>1.6539177175935497E-3</v>
      </c>
      <c r="H11" s="67">
        <v>2.9411764705882353E-3</v>
      </c>
    </row>
    <row r="12" spans="2:11" ht="16.5" thickBot="1" x14ac:dyDescent="0.35">
      <c r="B12" s="24" t="s">
        <v>58</v>
      </c>
      <c r="C12" s="64">
        <v>2.5784986483676439E-2</v>
      </c>
      <c r="D12" s="64">
        <v>2.4466099937798053E-2</v>
      </c>
      <c r="E12" s="64">
        <v>2.3895115246352294E-2</v>
      </c>
      <c r="F12" s="64">
        <v>2.9491173416407061E-2</v>
      </c>
      <c r="G12" s="64">
        <v>2.3775067190407277E-2</v>
      </c>
      <c r="H12" s="64">
        <v>0</v>
      </c>
    </row>
    <row r="13" spans="2:11" ht="15.75" x14ac:dyDescent="0.3">
      <c r="B13" s="15" t="s">
        <v>9</v>
      </c>
      <c r="C13" s="66">
        <v>1</v>
      </c>
      <c r="D13" s="66">
        <v>1</v>
      </c>
      <c r="E13" s="66">
        <v>1</v>
      </c>
      <c r="F13" s="66">
        <v>1</v>
      </c>
      <c r="G13" s="66">
        <v>1</v>
      </c>
      <c r="H13" s="66">
        <v>1</v>
      </c>
    </row>
    <row r="14" spans="2:11" ht="80.25" customHeight="1" x14ac:dyDescent="0.25">
      <c r="B14" s="116" t="s">
        <v>102</v>
      </c>
      <c r="C14" s="117"/>
      <c r="D14" s="117"/>
      <c r="E14" s="117"/>
      <c r="F14" s="117"/>
      <c r="G14" s="117"/>
      <c r="H14" s="117"/>
      <c r="I14" s="117"/>
      <c r="J14" s="117"/>
      <c r="K14" s="117"/>
    </row>
  </sheetData>
  <mergeCells count="3">
    <mergeCell ref="B3:K3"/>
    <mergeCell ref="B4:K4"/>
    <mergeCell ref="B14:K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K32"/>
  <sheetViews>
    <sheetView showGridLines="0" zoomScaleNormal="100"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 min="12" max="12" width="9.85546875" bestFit="1" customWidth="1"/>
    <col min="13" max="13" width="12" bestFit="1" customWidth="1"/>
    <col min="14" max="14" width="8.28515625" bestFit="1" customWidth="1"/>
    <col min="15" max="15" width="10.5703125" bestFit="1" customWidth="1"/>
  </cols>
  <sheetData>
    <row r="3" spans="2:11" ht="27" x14ac:dyDescent="0.45">
      <c r="B3" s="118" t="s">
        <v>154</v>
      </c>
      <c r="C3" s="118"/>
      <c r="D3" s="118"/>
      <c r="E3" s="118"/>
      <c r="F3" s="118"/>
      <c r="G3" s="118"/>
      <c r="H3" s="118"/>
      <c r="I3" s="118"/>
      <c r="J3" s="118"/>
      <c r="K3" s="118"/>
    </row>
    <row r="4" spans="2:11" ht="48.75" customHeight="1" x14ac:dyDescent="0.3">
      <c r="B4" s="119" t="s">
        <v>61</v>
      </c>
      <c r="C4" s="119"/>
      <c r="D4" s="119"/>
      <c r="E4" s="119"/>
      <c r="F4" s="119"/>
      <c r="G4" s="119"/>
      <c r="H4" s="119"/>
      <c r="I4" s="119"/>
      <c r="J4" s="119"/>
      <c r="K4" s="3"/>
    </row>
    <row r="5" spans="2:11" ht="15.75" x14ac:dyDescent="0.3">
      <c r="B5" s="3"/>
      <c r="C5" s="3"/>
      <c r="D5" s="3"/>
      <c r="E5" s="3"/>
      <c r="F5" s="3"/>
      <c r="G5" s="3"/>
      <c r="H5" s="3"/>
      <c r="I5" s="3"/>
      <c r="J5" s="3"/>
      <c r="K5" s="3"/>
    </row>
    <row r="6" spans="2:11" ht="43.5" customHeight="1" x14ac:dyDescent="0.3">
      <c r="B6" s="121" t="s">
        <v>43</v>
      </c>
      <c r="C6" s="120" t="s">
        <v>151</v>
      </c>
      <c r="D6" s="120"/>
      <c r="E6" s="120"/>
      <c r="F6" s="120"/>
      <c r="G6" s="120"/>
      <c r="H6" s="120"/>
      <c r="I6" s="3"/>
      <c r="J6" s="3"/>
      <c r="K6" s="3"/>
    </row>
    <row r="7" spans="2:11" ht="17.25" thickBot="1" x14ac:dyDescent="0.35">
      <c r="B7" s="122"/>
      <c r="C7" s="19" t="s">
        <v>4</v>
      </c>
      <c r="D7" s="20" t="s">
        <v>0</v>
      </c>
      <c r="E7" s="20" t="s">
        <v>1</v>
      </c>
      <c r="F7" s="20" t="s">
        <v>2</v>
      </c>
      <c r="G7" s="28" t="s">
        <v>11</v>
      </c>
      <c r="H7" s="32" t="s">
        <v>9</v>
      </c>
      <c r="I7" s="3"/>
      <c r="J7" s="3"/>
      <c r="K7" s="3"/>
    </row>
    <row r="8" spans="2:11" ht="17.25" thickTop="1" thickBot="1" x14ac:dyDescent="0.35">
      <c r="B8" s="76" t="s">
        <v>45</v>
      </c>
      <c r="C8" s="103">
        <f>SUM(C9:C25)</f>
        <v>85</v>
      </c>
      <c r="D8" s="103">
        <f t="shared" ref="D8:G8" si="0">SUM(D9:D25)</f>
        <v>58</v>
      </c>
      <c r="E8" s="103">
        <f t="shared" si="0"/>
        <v>169</v>
      </c>
      <c r="F8" s="103">
        <f t="shared" si="0"/>
        <v>59</v>
      </c>
      <c r="G8" s="103">
        <f t="shared" si="0"/>
        <v>9</v>
      </c>
      <c r="H8" s="104">
        <f>SUM(C8:G8)</f>
        <v>380</v>
      </c>
      <c r="I8" s="3"/>
      <c r="J8" s="3"/>
      <c r="K8" s="3"/>
    </row>
    <row r="9" spans="2:11" ht="16.5" x14ac:dyDescent="0.3">
      <c r="B9" s="81" t="s">
        <v>130</v>
      </c>
      <c r="C9" s="83">
        <v>2</v>
      </c>
      <c r="D9" s="84">
        <v>2</v>
      </c>
      <c r="E9" s="84">
        <v>0</v>
      </c>
      <c r="F9" s="84">
        <v>0</v>
      </c>
      <c r="G9" s="85">
        <v>0</v>
      </c>
      <c r="H9" s="89">
        <f>SUM(C9:G9)</f>
        <v>4</v>
      </c>
      <c r="I9" s="3"/>
      <c r="J9" s="3"/>
      <c r="K9" s="3"/>
    </row>
    <row r="10" spans="2:11" ht="16.5" x14ac:dyDescent="0.3">
      <c r="B10" s="82" t="s">
        <v>142</v>
      </c>
      <c r="C10" s="86">
        <v>0</v>
      </c>
      <c r="D10" s="86">
        <v>0</v>
      </c>
      <c r="E10" s="86">
        <v>1</v>
      </c>
      <c r="F10" s="86">
        <v>0</v>
      </c>
      <c r="G10" s="86">
        <v>0</v>
      </c>
      <c r="H10" s="89">
        <f t="shared" ref="H10:H25" si="1">SUM(C10:G10)</f>
        <v>1</v>
      </c>
      <c r="I10" s="3"/>
      <c r="J10" s="3"/>
      <c r="K10" s="3"/>
    </row>
    <row r="11" spans="2:11" ht="16.5" x14ac:dyDescent="0.3">
      <c r="B11" s="82" t="s">
        <v>44</v>
      </c>
      <c r="C11" s="86">
        <v>2</v>
      </c>
      <c r="D11" s="87">
        <v>1</v>
      </c>
      <c r="E11" s="87">
        <v>2</v>
      </c>
      <c r="F11" s="87">
        <v>3</v>
      </c>
      <c r="G11" s="88">
        <v>0</v>
      </c>
      <c r="H11" s="89">
        <f t="shared" si="1"/>
        <v>8</v>
      </c>
      <c r="I11" s="3"/>
      <c r="J11" s="3"/>
      <c r="K11" s="3"/>
    </row>
    <row r="12" spans="2:11" ht="16.5" x14ac:dyDescent="0.3">
      <c r="B12" s="82" t="s">
        <v>144</v>
      </c>
      <c r="C12" s="86">
        <v>0</v>
      </c>
      <c r="D12" s="86">
        <v>0</v>
      </c>
      <c r="E12" s="86">
        <v>0</v>
      </c>
      <c r="F12" s="86">
        <v>1</v>
      </c>
      <c r="G12" s="86">
        <v>0</v>
      </c>
      <c r="H12" s="89">
        <f t="shared" si="1"/>
        <v>1</v>
      </c>
      <c r="I12" s="3"/>
      <c r="J12" s="3"/>
      <c r="K12" s="3"/>
    </row>
    <row r="13" spans="2:11" ht="16.5" x14ac:dyDescent="0.3">
      <c r="B13" s="82" t="s">
        <v>50</v>
      </c>
      <c r="C13" s="86">
        <v>0</v>
      </c>
      <c r="D13" s="86">
        <v>0</v>
      </c>
      <c r="E13" s="86">
        <v>0</v>
      </c>
      <c r="F13" s="86">
        <v>0</v>
      </c>
      <c r="G13" s="86">
        <v>0</v>
      </c>
      <c r="H13" s="89">
        <f t="shared" si="1"/>
        <v>0</v>
      </c>
      <c r="I13" s="3"/>
      <c r="J13" s="93"/>
      <c r="K13" s="3"/>
    </row>
    <row r="14" spans="2:11" ht="16.5" x14ac:dyDescent="0.3">
      <c r="B14" s="82" t="s">
        <v>145</v>
      </c>
      <c r="C14" s="86">
        <v>0</v>
      </c>
      <c r="D14" s="86">
        <v>0</v>
      </c>
      <c r="E14" s="86">
        <v>0</v>
      </c>
      <c r="F14" s="86">
        <v>0</v>
      </c>
      <c r="G14" s="86">
        <v>0</v>
      </c>
      <c r="H14" s="89">
        <f t="shared" si="1"/>
        <v>0</v>
      </c>
      <c r="I14" s="3"/>
      <c r="J14" s="3"/>
      <c r="K14" s="3"/>
    </row>
    <row r="15" spans="2:11" ht="16.5" x14ac:dyDescent="0.3">
      <c r="B15" s="82" t="s">
        <v>131</v>
      </c>
      <c r="C15" s="86">
        <v>65</v>
      </c>
      <c r="D15" s="87">
        <v>45</v>
      </c>
      <c r="E15" s="87">
        <v>41</v>
      </c>
      <c r="F15" s="87">
        <v>19</v>
      </c>
      <c r="G15" s="88">
        <v>5</v>
      </c>
      <c r="H15" s="89">
        <f t="shared" si="1"/>
        <v>175</v>
      </c>
      <c r="I15" s="3"/>
      <c r="J15" s="3"/>
      <c r="K15" s="3"/>
    </row>
    <row r="16" spans="2:11" ht="16.5" x14ac:dyDescent="0.3">
      <c r="B16" s="82" t="s">
        <v>132</v>
      </c>
      <c r="C16" s="86">
        <v>0</v>
      </c>
      <c r="D16" s="87">
        <v>2</v>
      </c>
      <c r="E16" s="87">
        <v>1</v>
      </c>
      <c r="F16" s="87">
        <v>1</v>
      </c>
      <c r="G16" s="88">
        <v>1</v>
      </c>
      <c r="H16" s="89">
        <f t="shared" si="1"/>
        <v>5</v>
      </c>
      <c r="I16" s="3"/>
      <c r="J16" s="3"/>
      <c r="K16" s="3"/>
    </row>
    <row r="17" spans="2:11" ht="16.5" x14ac:dyDescent="0.3">
      <c r="B17" s="82" t="s">
        <v>133</v>
      </c>
      <c r="C17" s="86">
        <v>1</v>
      </c>
      <c r="D17" s="87">
        <v>0</v>
      </c>
      <c r="E17" s="87">
        <v>0</v>
      </c>
      <c r="F17" s="87">
        <v>1</v>
      </c>
      <c r="G17" s="88">
        <v>0</v>
      </c>
      <c r="H17" s="89">
        <f t="shared" si="1"/>
        <v>2</v>
      </c>
      <c r="I17" s="3"/>
      <c r="J17" s="3"/>
      <c r="K17" s="3"/>
    </row>
    <row r="18" spans="2:11" ht="16.5" x14ac:dyDescent="0.3">
      <c r="B18" s="82" t="s">
        <v>134</v>
      </c>
      <c r="C18" s="86">
        <v>0</v>
      </c>
      <c r="D18" s="87">
        <v>0</v>
      </c>
      <c r="E18" s="87">
        <v>9</v>
      </c>
      <c r="F18" s="87">
        <v>0</v>
      </c>
      <c r="G18" s="88">
        <v>0</v>
      </c>
      <c r="H18" s="89">
        <f t="shared" si="1"/>
        <v>9</v>
      </c>
      <c r="I18" s="3"/>
      <c r="J18" s="3"/>
      <c r="K18" s="3"/>
    </row>
    <row r="19" spans="2:11" ht="16.5" x14ac:dyDescent="0.3">
      <c r="B19" s="82" t="s">
        <v>135</v>
      </c>
      <c r="C19" s="86">
        <v>3</v>
      </c>
      <c r="D19" s="87">
        <v>3</v>
      </c>
      <c r="E19" s="87">
        <v>3</v>
      </c>
      <c r="F19" s="87">
        <v>4</v>
      </c>
      <c r="G19" s="88">
        <v>0</v>
      </c>
      <c r="H19" s="89">
        <f t="shared" si="1"/>
        <v>13</v>
      </c>
      <c r="I19" s="3"/>
      <c r="J19" s="3"/>
      <c r="K19" s="3"/>
    </row>
    <row r="20" spans="2:11" ht="16.5" x14ac:dyDescent="0.3">
      <c r="B20" s="82" t="s">
        <v>136</v>
      </c>
      <c r="C20" s="86">
        <v>0</v>
      </c>
      <c r="D20" s="87">
        <v>0</v>
      </c>
      <c r="E20" s="87">
        <v>1</v>
      </c>
      <c r="F20" s="87">
        <v>1</v>
      </c>
      <c r="G20" s="88">
        <v>0</v>
      </c>
      <c r="H20" s="89">
        <f t="shared" si="1"/>
        <v>2</v>
      </c>
      <c r="I20" s="3"/>
      <c r="J20" s="3"/>
      <c r="K20" s="3"/>
    </row>
    <row r="21" spans="2:11" ht="15.75" x14ac:dyDescent="0.3">
      <c r="B21" s="90" t="s">
        <v>137</v>
      </c>
      <c r="C21" s="91">
        <v>0</v>
      </c>
      <c r="D21" s="91">
        <v>2</v>
      </c>
      <c r="E21" s="91">
        <v>5</v>
      </c>
      <c r="F21" s="91">
        <v>12</v>
      </c>
      <c r="G21" s="92">
        <v>0</v>
      </c>
      <c r="H21" s="89">
        <f t="shared" si="1"/>
        <v>19</v>
      </c>
      <c r="I21" s="3"/>
      <c r="J21" s="3"/>
      <c r="K21" s="3"/>
    </row>
    <row r="22" spans="2:11" ht="15.75" x14ac:dyDescent="0.3">
      <c r="B22" s="90" t="s">
        <v>138</v>
      </c>
      <c r="C22" s="91">
        <v>8</v>
      </c>
      <c r="D22" s="91">
        <v>1</v>
      </c>
      <c r="E22" s="91">
        <v>60</v>
      </c>
      <c r="F22" s="91">
        <v>13</v>
      </c>
      <c r="G22" s="92">
        <v>1</v>
      </c>
      <c r="H22" s="89">
        <f t="shared" si="1"/>
        <v>83</v>
      </c>
      <c r="I22" s="3"/>
      <c r="J22" s="3"/>
      <c r="K22" s="3"/>
    </row>
    <row r="23" spans="2:11" ht="15.75" x14ac:dyDescent="0.3">
      <c r="B23" s="90" t="s">
        <v>139</v>
      </c>
      <c r="C23" s="91">
        <v>2</v>
      </c>
      <c r="D23" s="91">
        <v>2</v>
      </c>
      <c r="E23" s="91">
        <v>7</v>
      </c>
      <c r="F23" s="91">
        <v>3</v>
      </c>
      <c r="G23" s="92">
        <v>1</v>
      </c>
      <c r="H23" s="89">
        <f t="shared" si="1"/>
        <v>15</v>
      </c>
      <c r="I23" s="3"/>
      <c r="J23" s="3"/>
      <c r="K23" s="3"/>
    </row>
    <row r="24" spans="2:11" ht="15.75" x14ac:dyDescent="0.3">
      <c r="B24" s="90" t="s">
        <v>140</v>
      </c>
      <c r="C24" s="91">
        <v>2</v>
      </c>
      <c r="D24" s="91">
        <v>0</v>
      </c>
      <c r="E24" s="91">
        <v>38</v>
      </c>
      <c r="F24" s="91">
        <v>1</v>
      </c>
      <c r="G24" s="92">
        <v>1</v>
      </c>
      <c r="H24" s="89">
        <f t="shared" si="1"/>
        <v>42</v>
      </c>
      <c r="I24" s="3"/>
      <c r="J24" s="3"/>
      <c r="K24" s="3"/>
    </row>
    <row r="25" spans="2:11" ht="16.5" thickBot="1" x14ac:dyDescent="0.35">
      <c r="B25" s="90" t="s">
        <v>141</v>
      </c>
      <c r="C25" s="91">
        <v>0</v>
      </c>
      <c r="D25" s="91">
        <v>0</v>
      </c>
      <c r="E25" s="91">
        <v>1</v>
      </c>
      <c r="F25" s="91">
        <v>0</v>
      </c>
      <c r="G25" s="91">
        <v>0</v>
      </c>
      <c r="H25" s="105">
        <f t="shared" si="1"/>
        <v>1</v>
      </c>
      <c r="I25" s="3"/>
      <c r="J25" s="3"/>
      <c r="K25" s="3"/>
    </row>
    <row r="26" spans="2:11" ht="15.75" x14ac:dyDescent="0.3">
      <c r="B26" s="42" t="s">
        <v>46</v>
      </c>
      <c r="C26" s="68">
        <v>966</v>
      </c>
      <c r="D26" s="68">
        <v>1403</v>
      </c>
      <c r="E26" s="68">
        <v>1091</v>
      </c>
      <c r="F26" s="68">
        <v>1071</v>
      </c>
      <c r="G26" s="69">
        <v>221</v>
      </c>
      <c r="H26" s="77">
        <f>SUM(C26:G26)</f>
        <v>4752</v>
      </c>
      <c r="I26" s="3"/>
      <c r="J26" s="3"/>
      <c r="K26" s="3"/>
    </row>
    <row r="27" spans="2:11" ht="15.75" x14ac:dyDescent="0.3">
      <c r="B27" s="24" t="s">
        <v>47</v>
      </c>
      <c r="C27" s="70">
        <v>292</v>
      </c>
      <c r="D27" s="70">
        <v>684</v>
      </c>
      <c r="E27" s="70">
        <v>769</v>
      </c>
      <c r="F27" s="70">
        <v>550</v>
      </c>
      <c r="G27" s="71">
        <v>133</v>
      </c>
      <c r="H27" s="77">
        <f>SUM(C27:G27)</f>
        <v>2428</v>
      </c>
      <c r="I27" s="3"/>
      <c r="J27" s="3"/>
      <c r="K27" s="3"/>
    </row>
    <row r="28" spans="2:11" ht="15.75" x14ac:dyDescent="0.3">
      <c r="B28" s="24" t="s">
        <v>40</v>
      </c>
      <c r="C28" s="38">
        <v>253</v>
      </c>
      <c r="D28" s="38">
        <v>473</v>
      </c>
      <c r="E28" s="38">
        <v>588</v>
      </c>
      <c r="F28" s="38">
        <v>377</v>
      </c>
      <c r="G28" s="39">
        <v>75</v>
      </c>
      <c r="H28" s="77">
        <f t="shared" ref="H28:H29" si="2">SUM(C28:G28)</f>
        <v>1766</v>
      </c>
      <c r="I28" s="3"/>
      <c r="J28" s="3"/>
      <c r="K28" s="3"/>
    </row>
    <row r="29" spans="2:11" ht="15.75" x14ac:dyDescent="0.3">
      <c r="B29" s="24" t="s">
        <v>60</v>
      </c>
      <c r="C29" s="25">
        <v>20</v>
      </c>
      <c r="D29" s="25">
        <v>30</v>
      </c>
      <c r="E29" s="25">
        <v>35</v>
      </c>
      <c r="F29" s="25">
        <v>33</v>
      </c>
      <c r="G29" s="30">
        <v>3</v>
      </c>
      <c r="H29" s="77">
        <f t="shared" si="2"/>
        <v>121</v>
      </c>
      <c r="I29" s="3"/>
      <c r="J29" s="3"/>
      <c r="K29" s="3"/>
    </row>
    <row r="30" spans="2:11" ht="16.5" thickBot="1" x14ac:dyDescent="0.35">
      <c r="B30" s="40" t="s">
        <v>41</v>
      </c>
      <c r="C30" s="25">
        <v>89</v>
      </c>
      <c r="D30" s="25">
        <v>110</v>
      </c>
      <c r="E30" s="25">
        <v>139</v>
      </c>
      <c r="F30" s="25">
        <v>212</v>
      </c>
      <c r="G30" s="30">
        <v>7</v>
      </c>
      <c r="H30" s="77">
        <f>SUM(C30:G30)</f>
        <v>557</v>
      </c>
      <c r="I30" s="3"/>
      <c r="J30" s="3"/>
      <c r="K30" s="3"/>
    </row>
    <row r="31" spans="2:11" ht="15.75" x14ac:dyDescent="0.3">
      <c r="B31" s="15" t="s">
        <v>9</v>
      </c>
      <c r="C31" s="15">
        <f>SUM(C26:C30)</f>
        <v>1620</v>
      </c>
      <c r="D31" s="15">
        <f t="shared" ref="D31:G31" si="3">SUM(D26:D30)</f>
        <v>2700</v>
      </c>
      <c r="E31" s="15">
        <f t="shared" si="3"/>
        <v>2622</v>
      </c>
      <c r="F31" s="15">
        <f t="shared" si="3"/>
        <v>2243</v>
      </c>
      <c r="G31" s="15">
        <f t="shared" si="3"/>
        <v>439</v>
      </c>
      <c r="H31" s="78">
        <f>SUM(C31:G31)</f>
        <v>9624</v>
      </c>
      <c r="I31" s="3"/>
      <c r="J31" s="3"/>
      <c r="K31" s="3"/>
    </row>
    <row r="32" spans="2:11" ht="27" customHeight="1" x14ac:dyDescent="0.25">
      <c r="B32" s="116" t="s">
        <v>65</v>
      </c>
      <c r="C32" s="116"/>
      <c r="D32" s="116"/>
      <c r="E32" s="116"/>
      <c r="F32" s="116"/>
      <c r="G32" s="116"/>
      <c r="H32" s="116"/>
      <c r="I32" s="116"/>
      <c r="J32" s="116"/>
      <c r="K32" s="116"/>
    </row>
  </sheetData>
  <mergeCells count="5">
    <mergeCell ref="B3:K3"/>
    <mergeCell ref="B4:J4"/>
    <mergeCell ref="B6:B7"/>
    <mergeCell ref="C6:H6"/>
    <mergeCell ref="B32:K3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O33"/>
  <sheetViews>
    <sheetView showGridLines="0" workbookViewId="0"/>
  </sheetViews>
  <sheetFormatPr defaultRowHeight="15" x14ac:dyDescent="0.25"/>
  <cols>
    <col min="1" max="1" width="5" customWidth="1"/>
    <col min="2" max="2" width="45.28515625" customWidth="1"/>
    <col min="3" max="5" width="17" customWidth="1"/>
    <col min="6" max="8" width="16.85546875" customWidth="1"/>
    <col min="11" max="11" width="15.42578125" bestFit="1" customWidth="1"/>
    <col min="12" max="16" width="11" bestFit="1" customWidth="1"/>
    <col min="17" max="17" width="9.7109375" bestFit="1" customWidth="1"/>
  </cols>
  <sheetData>
    <row r="3" spans="2:15" ht="27" x14ac:dyDescent="0.45">
      <c r="B3" s="118" t="s">
        <v>124</v>
      </c>
      <c r="C3" s="118"/>
      <c r="D3" s="118"/>
      <c r="E3" s="118"/>
      <c r="F3" s="118"/>
      <c r="G3" s="118"/>
      <c r="H3" s="118"/>
      <c r="I3" s="118"/>
      <c r="J3" s="118"/>
      <c r="K3" s="118"/>
    </row>
    <row r="4" spans="2:15" s="3" customFormat="1" ht="48.75" customHeight="1" x14ac:dyDescent="0.3">
      <c r="B4" s="119" t="s">
        <v>62</v>
      </c>
      <c r="C4" s="119"/>
      <c r="D4" s="119"/>
      <c r="E4" s="119"/>
      <c r="F4" s="119"/>
      <c r="G4" s="119"/>
      <c r="H4" s="119"/>
      <c r="I4" s="119"/>
      <c r="J4" s="119"/>
      <c r="K4" s="119"/>
    </row>
    <row r="6" spans="2:15" ht="16.5" thickBot="1" x14ac:dyDescent="0.35">
      <c r="B6" s="21" t="s">
        <v>42</v>
      </c>
      <c r="C6" s="12">
        <v>44952</v>
      </c>
      <c r="D6" s="12">
        <v>44980</v>
      </c>
      <c r="E6" s="12">
        <v>45015</v>
      </c>
      <c r="F6" s="12">
        <v>45043</v>
      </c>
      <c r="G6" s="12">
        <v>45071</v>
      </c>
      <c r="H6" s="12">
        <v>45106</v>
      </c>
    </row>
    <row r="7" spans="2:15" ht="17.25" thickTop="1" thickBot="1" x14ac:dyDescent="0.35">
      <c r="B7" s="79" t="s">
        <v>45</v>
      </c>
      <c r="C7" s="80">
        <v>0.19393228293664097</v>
      </c>
      <c r="D7" s="80">
        <v>0.19253306546124227</v>
      </c>
      <c r="E7" s="80">
        <v>0.19520081688223281</v>
      </c>
      <c r="F7" s="80">
        <v>0.19007569386038689</v>
      </c>
      <c r="G7" s="80">
        <v>0.1904602510460251</v>
      </c>
      <c r="H7" s="80">
        <v>0.19046828296247095</v>
      </c>
    </row>
    <row r="8" spans="2:15" ht="15.75" x14ac:dyDescent="0.3">
      <c r="B8" s="81" t="s">
        <v>141</v>
      </c>
      <c r="C8" s="106">
        <v>6.0501296456352636E-3</v>
      </c>
      <c r="D8" s="106">
        <v>6.0869565217391303E-3</v>
      </c>
      <c r="E8" s="106">
        <v>5.2310374891020054E-3</v>
      </c>
      <c r="F8" s="106">
        <v>5.3097345132743362E-3</v>
      </c>
      <c r="G8" s="106">
        <v>5.272407732864675E-3</v>
      </c>
      <c r="H8" s="106">
        <v>6.9747166521360072E-3</v>
      </c>
    </row>
    <row r="9" spans="2:15" ht="15.75" x14ac:dyDescent="0.3">
      <c r="B9" s="82" t="s">
        <v>140</v>
      </c>
      <c r="C9" s="106">
        <v>3.5436473638720829E-2</v>
      </c>
      <c r="D9" s="106">
        <v>3.3913043478260872E-2</v>
      </c>
      <c r="E9" s="106">
        <v>3.3129904097646032E-2</v>
      </c>
      <c r="F9" s="106">
        <v>2.9203539823008849E-2</v>
      </c>
      <c r="G9" s="106">
        <v>3.6906854130052721E-2</v>
      </c>
      <c r="H9" s="106">
        <v>3.7489102005231034E-2</v>
      </c>
      <c r="J9" s="94"/>
      <c r="K9" s="94"/>
      <c r="L9" s="94"/>
      <c r="M9" s="94"/>
      <c r="N9" s="94"/>
      <c r="O9" s="94"/>
    </row>
    <row r="10" spans="2:15" ht="15.75" x14ac:dyDescent="0.3">
      <c r="B10" s="82" t="s">
        <v>139</v>
      </c>
      <c r="C10" s="106">
        <v>7.7787381158167671E-3</v>
      </c>
      <c r="D10" s="106">
        <v>6.956521739130435E-3</v>
      </c>
      <c r="E10" s="106">
        <v>6.1028770706190059E-3</v>
      </c>
      <c r="F10" s="106">
        <v>7.0796460176991149E-3</v>
      </c>
      <c r="G10" s="106">
        <v>6.1511423550087872E-3</v>
      </c>
      <c r="H10" s="106">
        <v>9.5902353966870104E-3</v>
      </c>
    </row>
    <row r="11" spans="2:15" ht="15.75" x14ac:dyDescent="0.3">
      <c r="B11" s="82" t="s">
        <v>138</v>
      </c>
      <c r="C11" s="106">
        <v>6.3958513396715641E-2</v>
      </c>
      <c r="D11" s="106">
        <v>7.0434782608695651E-2</v>
      </c>
      <c r="E11" s="106">
        <v>7.0619006102877066E-2</v>
      </c>
      <c r="F11" s="106">
        <v>6.2831858407079652E-2</v>
      </c>
      <c r="G11" s="106">
        <v>6.5026362038664326E-2</v>
      </c>
      <c r="H11" s="106">
        <v>6.8003487358326065E-2</v>
      </c>
    </row>
    <row r="12" spans="2:15" ht="15.75" x14ac:dyDescent="0.3">
      <c r="B12" s="82" t="s">
        <v>137</v>
      </c>
      <c r="C12" s="106">
        <v>1.2100259291270527E-2</v>
      </c>
      <c r="D12" s="106">
        <v>1.1304347826086957E-2</v>
      </c>
      <c r="E12" s="106">
        <v>7.8465562336530077E-3</v>
      </c>
      <c r="F12" s="106">
        <v>8.8495575221238937E-3</v>
      </c>
      <c r="G12" s="106">
        <v>9.6660808435852369E-3</v>
      </c>
      <c r="H12" s="106">
        <v>1.2205754141238012E-2</v>
      </c>
    </row>
    <row r="13" spans="2:15" ht="15.75" x14ac:dyDescent="0.3">
      <c r="B13" s="82" t="s">
        <v>136</v>
      </c>
      <c r="C13" s="106">
        <v>3.4572169403630079E-3</v>
      </c>
      <c r="D13" s="106">
        <v>2.6086956521739132E-3</v>
      </c>
      <c r="E13" s="106">
        <v>1.7436791630340018E-3</v>
      </c>
      <c r="F13" s="106">
        <v>2.6548672566371681E-3</v>
      </c>
      <c r="G13" s="106">
        <v>3.5149384885764497E-3</v>
      </c>
      <c r="H13" s="106">
        <v>2.6155187445510027E-3</v>
      </c>
    </row>
    <row r="14" spans="2:15" ht="15.75" x14ac:dyDescent="0.3">
      <c r="B14" s="82" t="s">
        <v>135</v>
      </c>
      <c r="C14" s="106">
        <v>1.2964563526361279E-2</v>
      </c>
      <c r="D14" s="106">
        <v>1.391304347826087E-2</v>
      </c>
      <c r="E14" s="106">
        <v>1.5693112467306015E-2</v>
      </c>
      <c r="F14" s="106">
        <v>1.5929203539823009E-2</v>
      </c>
      <c r="G14" s="106">
        <v>1.9332161687170474E-2</v>
      </c>
      <c r="H14" s="106">
        <v>1.9180470793374021E-2</v>
      </c>
    </row>
    <row r="15" spans="2:15" ht="15.75" x14ac:dyDescent="0.3">
      <c r="B15" s="82" t="s">
        <v>134</v>
      </c>
      <c r="C15" s="106">
        <v>3.3707865168539325E-2</v>
      </c>
      <c r="D15" s="106">
        <v>3.3043478260869563E-2</v>
      </c>
      <c r="E15" s="106">
        <v>3.4873583260680033E-2</v>
      </c>
      <c r="F15" s="106">
        <v>3.1858407079646017E-2</v>
      </c>
      <c r="G15" s="106">
        <v>2.9876977152899824E-2</v>
      </c>
      <c r="H15" s="106">
        <v>2.964254577157803E-2</v>
      </c>
    </row>
    <row r="16" spans="2:15" ht="15.75" x14ac:dyDescent="0.3">
      <c r="B16" s="82" t="s">
        <v>133</v>
      </c>
      <c r="C16" s="106">
        <v>1.4693171996542784E-2</v>
      </c>
      <c r="D16" s="106">
        <v>1.7391304347826087E-2</v>
      </c>
      <c r="E16" s="106">
        <v>1.5693112467306015E-2</v>
      </c>
      <c r="F16" s="106">
        <v>1.5929203539823009E-2</v>
      </c>
      <c r="G16" s="106">
        <v>1.7574692442882251E-2</v>
      </c>
      <c r="H16" s="106">
        <v>1.5693112467306015E-2</v>
      </c>
    </row>
    <row r="17" spans="2:10" ht="15.75" x14ac:dyDescent="0.3">
      <c r="B17" s="82" t="s">
        <v>132</v>
      </c>
      <c r="C17" s="106">
        <v>4.49438202247191E-2</v>
      </c>
      <c r="D17" s="106">
        <v>4.3478260869565216E-2</v>
      </c>
      <c r="E17" s="106">
        <v>4.3591979075850044E-2</v>
      </c>
      <c r="F17" s="106">
        <v>4.4247787610619468E-2</v>
      </c>
      <c r="G17" s="106">
        <v>3.8664323374340948E-2</v>
      </c>
      <c r="H17" s="106">
        <v>3.5745422842197033E-2</v>
      </c>
    </row>
    <row r="18" spans="2:10" ht="15.75" x14ac:dyDescent="0.3">
      <c r="B18" s="82" t="s">
        <v>158</v>
      </c>
      <c r="C18" s="106">
        <v>8.6430423509075197E-4</v>
      </c>
      <c r="D18" s="106">
        <v>8.6956521739130438E-4</v>
      </c>
      <c r="E18" s="106">
        <v>8.7183958151700091E-4</v>
      </c>
      <c r="F18" s="106">
        <v>0</v>
      </c>
      <c r="G18" s="106">
        <v>0</v>
      </c>
      <c r="H18" s="106">
        <v>0</v>
      </c>
    </row>
    <row r="19" spans="2:10" ht="15.75" x14ac:dyDescent="0.3">
      <c r="B19" s="82" t="s">
        <v>131</v>
      </c>
      <c r="C19" s="106">
        <v>0.72342264477095941</v>
      </c>
      <c r="D19" s="106">
        <v>0.7182608695652174</v>
      </c>
      <c r="E19" s="106">
        <v>0.72537053182214473</v>
      </c>
      <c r="F19" s="106">
        <v>0.73362831858407085</v>
      </c>
      <c r="G19" s="106">
        <v>0.72671353251318105</v>
      </c>
      <c r="H19" s="106">
        <v>0.72449869224062768</v>
      </c>
    </row>
    <row r="20" spans="2:10" ht="15.75" x14ac:dyDescent="0.3">
      <c r="B20" s="82" t="s">
        <v>143</v>
      </c>
      <c r="C20" s="106">
        <v>8.6430423509075197E-4</v>
      </c>
      <c r="D20" s="106">
        <v>8.6956521739130438E-4</v>
      </c>
      <c r="E20" s="106">
        <v>8.7183958151700091E-4</v>
      </c>
      <c r="F20" s="106">
        <v>8.8495575221238937E-4</v>
      </c>
      <c r="G20" s="106">
        <v>8.7873462214411243E-4</v>
      </c>
      <c r="H20" s="106">
        <v>0</v>
      </c>
    </row>
    <row r="21" spans="2:10" ht="15.75" x14ac:dyDescent="0.3">
      <c r="B21" s="82" t="s">
        <v>50</v>
      </c>
      <c r="C21" s="106">
        <v>8.6430423509075197E-4</v>
      </c>
      <c r="D21" s="106">
        <v>8.6956521739130438E-4</v>
      </c>
      <c r="E21" s="106">
        <v>8.7183958151700091E-4</v>
      </c>
      <c r="F21" s="106">
        <v>8.8495575221238937E-4</v>
      </c>
      <c r="G21" s="106">
        <v>8.7873462214411243E-4</v>
      </c>
      <c r="H21" s="106">
        <v>0</v>
      </c>
    </row>
    <row r="22" spans="2:10" ht="15.75" x14ac:dyDescent="0.3">
      <c r="B22" s="82" t="s">
        <v>144</v>
      </c>
      <c r="C22" s="106">
        <v>0</v>
      </c>
      <c r="D22" s="106">
        <v>0</v>
      </c>
      <c r="E22" s="106">
        <v>0</v>
      </c>
      <c r="F22" s="106">
        <v>0</v>
      </c>
      <c r="G22" s="106">
        <v>8.7873462214411243E-4</v>
      </c>
      <c r="H22" s="106">
        <v>0</v>
      </c>
    </row>
    <row r="23" spans="2:10" ht="15.75" x14ac:dyDescent="0.3">
      <c r="B23" s="82" t="s">
        <v>159</v>
      </c>
      <c r="C23" s="106">
        <v>8.6430423509075197E-4</v>
      </c>
      <c r="D23" s="106">
        <v>8.6956521739130438E-4</v>
      </c>
      <c r="E23" s="106">
        <v>8.7183958151700091E-4</v>
      </c>
      <c r="F23" s="106">
        <v>8.8495575221238937E-4</v>
      </c>
      <c r="G23" s="106">
        <v>8.7873462214411243E-4</v>
      </c>
      <c r="H23" s="106">
        <v>8.7183958151700091E-4</v>
      </c>
    </row>
    <row r="24" spans="2:10" ht="15.75" x14ac:dyDescent="0.3">
      <c r="B24" s="82" t="s">
        <v>44</v>
      </c>
      <c r="C24" s="106">
        <v>2.5929127052722559E-2</v>
      </c>
      <c r="D24" s="106">
        <v>2.782608695652174E-2</v>
      </c>
      <c r="E24" s="106">
        <v>2.7898866608544029E-2</v>
      </c>
      <c r="F24" s="106">
        <v>3.0973451327433628E-2</v>
      </c>
      <c r="G24" s="106">
        <v>2.8998242530755711E-2</v>
      </c>
      <c r="H24" s="106">
        <v>2.6155187445510025E-2</v>
      </c>
      <c r="J24" s="94"/>
    </row>
    <row r="25" spans="2:10" ht="15.75" x14ac:dyDescent="0.3">
      <c r="B25" s="82" t="s">
        <v>142</v>
      </c>
      <c r="C25" s="106">
        <v>8.6430423509075197E-4</v>
      </c>
      <c r="D25" s="106">
        <v>1.7391304347826088E-3</v>
      </c>
      <c r="E25" s="106">
        <v>1.7436791630340018E-3</v>
      </c>
      <c r="F25" s="106">
        <v>8.8495575221238937E-4</v>
      </c>
      <c r="G25" s="106">
        <v>8.7873462214411243E-4</v>
      </c>
      <c r="H25" s="106">
        <v>0</v>
      </c>
    </row>
    <row r="26" spans="2:10" ht="16.5" thickBot="1" x14ac:dyDescent="0.35">
      <c r="B26" s="82" t="s">
        <v>130</v>
      </c>
      <c r="C26" s="106">
        <v>1.2100259291270527E-2</v>
      </c>
      <c r="D26" s="106">
        <v>1.0434782608695653E-2</v>
      </c>
      <c r="E26" s="106">
        <v>7.8465562336530077E-3</v>
      </c>
      <c r="F26" s="106">
        <v>8.8495575221238937E-3</v>
      </c>
      <c r="G26" s="106">
        <v>8.7873462214411256E-3</v>
      </c>
      <c r="H26" s="106">
        <v>1.1333914559721011E-2</v>
      </c>
    </row>
    <row r="27" spans="2:10" ht="16.5" thickBot="1" x14ac:dyDescent="0.35">
      <c r="B27" s="42" t="s">
        <v>46</v>
      </c>
      <c r="C27" s="72">
        <v>0.46295675494468658</v>
      </c>
      <c r="D27" s="72">
        <v>0.46509291813159215</v>
      </c>
      <c r="E27" s="72">
        <v>0.45983662355343774</v>
      </c>
      <c r="F27" s="72">
        <v>0.46341463414634149</v>
      </c>
      <c r="G27" s="72">
        <v>0.46276150627615065</v>
      </c>
      <c r="H27" s="72">
        <v>0.45699103287944204</v>
      </c>
    </row>
    <row r="28" spans="2:10" ht="16.5" thickTop="1" x14ac:dyDescent="0.3">
      <c r="B28" s="24" t="s">
        <v>47</v>
      </c>
      <c r="C28" s="63">
        <v>0.30036875628561849</v>
      </c>
      <c r="D28" s="63">
        <v>0.29817512137954127</v>
      </c>
      <c r="E28" s="63">
        <v>0.30122532334921714</v>
      </c>
      <c r="F28" s="63">
        <v>0.29857022708158115</v>
      </c>
      <c r="G28" s="63">
        <v>0.30527196652719663</v>
      </c>
      <c r="H28" s="63">
        <v>0.31019594818997009</v>
      </c>
    </row>
    <row r="29" spans="2:10" ht="15.75" x14ac:dyDescent="0.3">
      <c r="B29" s="24" t="s">
        <v>40</v>
      </c>
      <c r="C29" s="64">
        <v>2.1119678176332552E-2</v>
      </c>
      <c r="D29" s="64">
        <v>2.343880796919471E-2</v>
      </c>
      <c r="E29" s="64">
        <v>2.2974812797821646E-2</v>
      </c>
      <c r="F29" s="64">
        <v>2.2035323801513879E-2</v>
      </c>
      <c r="G29" s="64">
        <v>2.0920502092050208E-2</v>
      </c>
      <c r="H29" s="64">
        <v>2.0923281301893058E-2</v>
      </c>
    </row>
    <row r="30" spans="2:10" ht="15.75" x14ac:dyDescent="0.3">
      <c r="B30" s="24" t="s">
        <v>53</v>
      </c>
      <c r="C30" s="67">
        <v>8.3808246731478374E-4</v>
      </c>
      <c r="D30" s="67">
        <v>1.0045203415369162E-3</v>
      </c>
      <c r="E30" s="67">
        <v>1.5316541865214432E-3</v>
      </c>
      <c r="F30" s="67">
        <v>2.0185029436501261E-3</v>
      </c>
      <c r="G30" s="67">
        <v>1.3389121338912135E-3</v>
      </c>
      <c r="H30" s="67">
        <v>2.3248090335436732E-3</v>
      </c>
    </row>
    <row r="31" spans="2:10" ht="16.5" thickBot="1" x14ac:dyDescent="0.35">
      <c r="B31" s="40" t="s">
        <v>54</v>
      </c>
      <c r="C31" s="64">
        <v>2.0784445189406638E-2</v>
      </c>
      <c r="D31" s="64">
        <v>1.9755566716892683E-2</v>
      </c>
      <c r="E31" s="64">
        <v>1.9230769230769232E-2</v>
      </c>
      <c r="F31" s="64">
        <v>2.3885618166526491E-2</v>
      </c>
      <c r="G31" s="64">
        <v>1.9246861924686193E-2</v>
      </c>
      <c r="H31" s="64">
        <v>1.9096645632680171E-2</v>
      </c>
    </row>
    <row r="32" spans="2:10" ht="15.75" x14ac:dyDescent="0.3">
      <c r="B32" s="15" t="s">
        <v>9</v>
      </c>
      <c r="C32" s="66">
        <f t="shared" ref="C32:H32" si="0">SUM(C27:C31,C7)</f>
        <v>0.99999999999999989</v>
      </c>
      <c r="D32" s="66">
        <f t="shared" si="0"/>
        <v>1</v>
      </c>
      <c r="E32" s="66">
        <f t="shared" si="0"/>
        <v>1.0000000000000002</v>
      </c>
      <c r="F32" s="66">
        <f t="shared" si="0"/>
        <v>1</v>
      </c>
      <c r="G32" s="66">
        <f t="shared" si="0"/>
        <v>1</v>
      </c>
      <c r="H32" s="66">
        <f t="shared" si="0"/>
        <v>1</v>
      </c>
    </row>
    <row r="33" spans="2:11" ht="66" customHeight="1" x14ac:dyDescent="0.25">
      <c r="B33" s="116" t="s">
        <v>103</v>
      </c>
      <c r="C33" s="116"/>
      <c r="D33" s="116"/>
      <c r="E33" s="116"/>
      <c r="F33" s="116"/>
      <c r="G33" s="116"/>
      <c r="H33" s="116"/>
      <c r="I33" s="116"/>
      <c r="J33" s="116"/>
      <c r="K33" s="116"/>
    </row>
  </sheetData>
  <mergeCells count="3">
    <mergeCell ref="B3:K3"/>
    <mergeCell ref="B4:K4"/>
    <mergeCell ref="B33:K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L35"/>
  <sheetViews>
    <sheetView showGridLines="0" zoomScale="110" zoomScaleNormal="110" workbookViewId="0"/>
  </sheetViews>
  <sheetFormatPr defaultRowHeight="15" x14ac:dyDescent="0.25"/>
  <cols>
    <col min="1" max="1" width="5" customWidth="1"/>
    <col min="2" max="2" width="53.42578125" customWidth="1"/>
    <col min="3" max="8" width="15.140625" customWidth="1"/>
    <col min="9" max="9" width="9.28515625" customWidth="1"/>
    <col min="10" max="10" width="26" customWidth="1"/>
    <col min="11" max="16" width="9.7109375" bestFit="1" customWidth="1"/>
  </cols>
  <sheetData>
    <row r="3" spans="2:12" ht="27" x14ac:dyDescent="0.45">
      <c r="B3" s="118" t="s">
        <v>113</v>
      </c>
      <c r="C3" s="118"/>
      <c r="D3" s="118"/>
      <c r="E3" s="118"/>
      <c r="F3" s="118"/>
      <c r="G3" s="118"/>
      <c r="H3" s="118"/>
      <c r="I3" s="118"/>
      <c r="J3" s="118"/>
      <c r="K3" s="118"/>
      <c r="L3" s="118"/>
    </row>
    <row r="4" spans="2:12" ht="312.75" customHeight="1" x14ac:dyDescent="0.3">
      <c r="B4" s="119" t="s">
        <v>114</v>
      </c>
      <c r="C4" s="119"/>
      <c r="D4" s="119"/>
      <c r="E4" s="119"/>
      <c r="F4" s="119"/>
      <c r="G4" s="119"/>
      <c r="H4" s="119"/>
      <c r="I4" s="119"/>
      <c r="J4" s="119"/>
      <c r="K4" s="119"/>
      <c r="L4" s="119"/>
    </row>
    <row r="5" spans="2:12" ht="15.75" x14ac:dyDescent="0.3">
      <c r="B5" s="3"/>
      <c r="C5" s="3"/>
      <c r="D5" s="3"/>
      <c r="E5" s="3"/>
      <c r="F5" s="3"/>
      <c r="G5" s="3"/>
      <c r="H5" s="3"/>
      <c r="I5" s="3"/>
      <c r="J5" s="3"/>
      <c r="K5" s="3"/>
      <c r="L5" s="3"/>
    </row>
    <row r="6" spans="2:12" ht="16.5" thickBot="1" x14ac:dyDescent="0.35">
      <c r="B6" s="9" t="s">
        <v>67</v>
      </c>
      <c r="C6" s="12">
        <v>44952</v>
      </c>
      <c r="D6" s="12">
        <v>44980</v>
      </c>
      <c r="E6" s="12">
        <v>45015</v>
      </c>
      <c r="F6" s="12">
        <v>45043</v>
      </c>
      <c r="G6" s="12">
        <v>45071</v>
      </c>
      <c r="H6" s="12">
        <v>45106</v>
      </c>
    </row>
    <row r="7" spans="2:12" ht="16.5" thickTop="1" x14ac:dyDescent="0.3">
      <c r="B7" s="45" t="s">
        <v>68</v>
      </c>
      <c r="C7" s="74">
        <v>3.3270950301517986E-3</v>
      </c>
      <c r="D7" s="74">
        <v>5.1770552909505075E-3</v>
      </c>
      <c r="E7" s="74">
        <v>3.8022813688212928E-3</v>
      </c>
      <c r="F7" s="74">
        <v>3.9699122440451312E-3</v>
      </c>
      <c r="G7" s="74">
        <v>5.1398026315789477E-3</v>
      </c>
      <c r="H7" s="74">
        <v>3.2820512820512819E-3</v>
      </c>
    </row>
    <row r="8" spans="2:12" ht="15.75" x14ac:dyDescent="0.3">
      <c r="B8" s="46" t="s">
        <v>69</v>
      </c>
      <c r="C8" s="73">
        <v>1.039717196922437E-3</v>
      </c>
      <c r="D8" s="73">
        <v>1.8637399047421825E-3</v>
      </c>
      <c r="E8" s="73">
        <v>2.957329953527672E-3</v>
      </c>
      <c r="F8" s="73">
        <v>1.8804847471792729E-3</v>
      </c>
      <c r="G8" s="73">
        <v>1.0279605263157894E-3</v>
      </c>
      <c r="H8" s="73">
        <v>1.0256410256410256E-3</v>
      </c>
    </row>
    <row r="9" spans="2:12" ht="15.75" x14ac:dyDescent="0.3">
      <c r="B9" s="46" t="s">
        <v>70</v>
      </c>
      <c r="C9" s="73">
        <v>7.9018506966105212E-3</v>
      </c>
      <c r="D9" s="73">
        <v>1.0354110581901015E-2</v>
      </c>
      <c r="E9" s="73">
        <v>9.2944655682298261E-3</v>
      </c>
      <c r="F9" s="73">
        <v>8.3577099874634353E-3</v>
      </c>
      <c r="G9" s="73">
        <v>8.2236842105263153E-3</v>
      </c>
      <c r="H9" s="73">
        <v>8.82051282051282E-3</v>
      </c>
    </row>
    <row r="10" spans="2:12" ht="15.75" x14ac:dyDescent="0.3">
      <c r="B10" s="46" t="s">
        <v>71</v>
      </c>
      <c r="C10" s="73">
        <v>5.6144728633811605E-3</v>
      </c>
      <c r="D10" s="73">
        <v>4.5558086560364463E-3</v>
      </c>
      <c r="E10" s="73">
        <v>3.5910435149978876E-3</v>
      </c>
      <c r="F10" s="73">
        <v>4.1788549937317176E-3</v>
      </c>
      <c r="G10" s="73">
        <v>3.4950657894736842E-3</v>
      </c>
      <c r="H10" s="73">
        <v>2.6666666666666666E-3</v>
      </c>
    </row>
    <row r="11" spans="2:12" ht="15.75" x14ac:dyDescent="0.3">
      <c r="B11" s="46" t="s">
        <v>72</v>
      </c>
      <c r="C11" s="73">
        <v>2.0794343938448741E-4</v>
      </c>
      <c r="D11" s="73">
        <v>0</v>
      </c>
      <c r="E11" s="73">
        <v>2.1123785382340515E-4</v>
      </c>
      <c r="F11" s="73">
        <v>2.0894274968658589E-4</v>
      </c>
      <c r="G11" s="73">
        <v>0</v>
      </c>
      <c r="H11" s="73">
        <v>0</v>
      </c>
    </row>
    <row r="12" spans="2:12" ht="15.75" x14ac:dyDescent="0.3">
      <c r="B12" s="46" t="s">
        <v>108</v>
      </c>
      <c r="C12" s="73">
        <v>6.2383031815346226E-4</v>
      </c>
      <c r="D12" s="73">
        <v>4.1416442327604059E-4</v>
      </c>
      <c r="E12" s="73">
        <v>4.224757076468103E-4</v>
      </c>
      <c r="F12" s="73">
        <v>6.2682824905975758E-4</v>
      </c>
      <c r="G12" s="73">
        <v>4.1118421052631577E-4</v>
      </c>
      <c r="H12" s="73">
        <v>2.0512820512820512E-4</v>
      </c>
    </row>
    <row r="13" spans="2:12" ht="15.75" x14ac:dyDescent="0.3">
      <c r="B13" s="46" t="s">
        <v>73</v>
      </c>
      <c r="C13" s="73">
        <v>2.0794343938448741E-4</v>
      </c>
      <c r="D13" s="73">
        <v>0</v>
      </c>
      <c r="E13" s="73">
        <v>8.449514152936206E-4</v>
      </c>
      <c r="F13" s="73">
        <v>4.1788549937317178E-4</v>
      </c>
      <c r="G13" s="73">
        <v>4.1118421052631577E-4</v>
      </c>
      <c r="H13" s="73">
        <v>6.1538461538461541E-4</v>
      </c>
    </row>
    <row r="14" spans="2:12" ht="15.75" x14ac:dyDescent="0.3">
      <c r="B14" s="46" t="s">
        <v>74</v>
      </c>
      <c r="C14" s="73">
        <v>1.4348097317529632E-2</v>
      </c>
      <c r="D14" s="73">
        <v>1.3460343756471319E-2</v>
      </c>
      <c r="E14" s="73">
        <v>1.351922264469793E-2</v>
      </c>
      <c r="F14" s="73">
        <v>1.3790221479314668E-2</v>
      </c>
      <c r="G14" s="73">
        <v>1.3157894736842105E-2</v>
      </c>
      <c r="H14" s="73">
        <v>1.4153846153846154E-2</v>
      </c>
    </row>
    <row r="15" spans="2:12" ht="15.75" x14ac:dyDescent="0.3">
      <c r="B15" s="46" t="s">
        <v>75</v>
      </c>
      <c r="C15" s="73">
        <v>4.1588687876897482E-4</v>
      </c>
      <c r="D15" s="73">
        <v>6.2124663491406088E-4</v>
      </c>
      <c r="E15" s="73">
        <v>4.224757076468103E-4</v>
      </c>
      <c r="F15" s="73">
        <v>4.1788549937317178E-4</v>
      </c>
      <c r="G15" s="73">
        <v>0</v>
      </c>
      <c r="H15" s="73">
        <v>4.1025641025641023E-4</v>
      </c>
    </row>
    <row r="16" spans="2:12" ht="15.75" x14ac:dyDescent="0.3">
      <c r="B16" s="46" t="s">
        <v>76</v>
      </c>
      <c r="C16" s="73">
        <v>0</v>
      </c>
      <c r="D16" s="73">
        <v>0</v>
      </c>
      <c r="E16" s="73">
        <v>0</v>
      </c>
      <c r="F16" s="73">
        <v>0</v>
      </c>
      <c r="G16" s="73">
        <v>0</v>
      </c>
      <c r="H16" s="73">
        <v>0</v>
      </c>
    </row>
    <row r="17" spans="2:8" ht="15.75" x14ac:dyDescent="0.3">
      <c r="B17" s="46" t="s">
        <v>77</v>
      </c>
      <c r="C17" s="73">
        <v>2.2873778332293615E-3</v>
      </c>
      <c r="D17" s="73">
        <v>2.2779043280182231E-3</v>
      </c>
      <c r="E17" s="73">
        <v>2.3236163920574565E-3</v>
      </c>
      <c r="F17" s="73">
        <v>1.2536564981195152E-3</v>
      </c>
      <c r="G17" s="73">
        <v>1.2335526315789473E-3</v>
      </c>
      <c r="H17" s="73">
        <v>1.8461538461538461E-3</v>
      </c>
    </row>
    <row r="18" spans="2:8" ht="15.75" x14ac:dyDescent="0.3">
      <c r="B18" s="46" t="s">
        <v>78</v>
      </c>
      <c r="C18" s="73">
        <v>0.10147639841962985</v>
      </c>
      <c r="D18" s="73">
        <v>0.1041623524539242</v>
      </c>
      <c r="E18" s="73">
        <v>0.10604140261934938</v>
      </c>
      <c r="F18" s="73">
        <v>0.10718763058921855</v>
      </c>
      <c r="G18" s="73">
        <v>0.10773026315789473</v>
      </c>
      <c r="H18" s="73">
        <v>0.11138461538461539</v>
      </c>
    </row>
    <row r="19" spans="2:8" ht="15.75" x14ac:dyDescent="0.3">
      <c r="B19" s="46" t="s">
        <v>79</v>
      </c>
      <c r="C19" s="73">
        <v>0.30505302557704306</v>
      </c>
      <c r="D19" s="73">
        <v>0.30441085110788985</v>
      </c>
      <c r="E19" s="73">
        <v>0.30650612589776088</v>
      </c>
      <c r="F19" s="73">
        <v>0.30651901379022151</v>
      </c>
      <c r="G19" s="73">
        <v>0.30283717105263158</v>
      </c>
      <c r="H19" s="73">
        <v>0.29928205128205126</v>
      </c>
    </row>
    <row r="20" spans="2:8" ht="15.75" x14ac:dyDescent="0.3">
      <c r="B20" s="46" t="s">
        <v>80</v>
      </c>
      <c r="C20" s="73">
        <v>4.5331669785818256E-2</v>
      </c>
      <c r="D20" s="73">
        <v>4.5351004348726444E-2</v>
      </c>
      <c r="E20" s="73">
        <v>4.6683565694972541E-2</v>
      </c>
      <c r="F20" s="73">
        <v>4.450480568324279E-2</v>
      </c>
      <c r="G20" s="73">
        <v>4.3996710526315791E-2</v>
      </c>
      <c r="H20" s="73">
        <v>4.41025641025641E-2</v>
      </c>
    </row>
    <row r="21" spans="2:8" ht="15.75" x14ac:dyDescent="0.3">
      <c r="B21" s="46" t="s">
        <v>81</v>
      </c>
      <c r="C21" s="73">
        <v>7.0700769390725721E-3</v>
      </c>
      <c r="D21" s="73">
        <v>7.2478774073307106E-3</v>
      </c>
      <c r="E21" s="73">
        <v>7.3933248838191808E-3</v>
      </c>
      <c r="F21" s="73">
        <v>7.3129962390305059E-3</v>
      </c>
      <c r="G21" s="73">
        <v>7.4013157894736838E-3</v>
      </c>
      <c r="H21" s="73">
        <v>7.5897435897435894E-3</v>
      </c>
    </row>
    <row r="22" spans="2:8" ht="15.75" x14ac:dyDescent="0.3">
      <c r="B22" s="46" t="s">
        <v>82</v>
      </c>
      <c r="C22" s="73">
        <v>8.608858390517779E-2</v>
      </c>
      <c r="D22" s="73">
        <v>8.6974528887968527E-2</v>
      </c>
      <c r="E22" s="73">
        <v>9.3155893536121678E-2</v>
      </c>
      <c r="F22" s="73">
        <v>9.6113664855829506E-2</v>
      </c>
      <c r="G22" s="73">
        <v>9.5805921052631582E-2</v>
      </c>
      <c r="H22" s="73">
        <v>9.2923076923076928E-2</v>
      </c>
    </row>
    <row r="23" spans="2:8" ht="15.75" x14ac:dyDescent="0.3">
      <c r="B23" s="46" t="s">
        <v>83</v>
      </c>
      <c r="C23" s="73">
        <v>9.1495113329174461E-3</v>
      </c>
      <c r="D23" s="73">
        <v>8.2832884655208109E-3</v>
      </c>
      <c r="E23" s="73">
        <v>7.6045627376425855E-3</v>
      </c>
      <c r="F23" s="73">
        <v>6.8951107396573339E-3</v>
      </c>
      <c r="G23" s="73">
        <v>8.2236842105263153E-3</v>
      </c>
      <c r="H23" s="73">
        <v>8.2051282051282051E-3</v>
      </c>
    </row>
    <row r="24" spans="2:8" ht="15.75" x14ac:dyDescent="0.3">
      <c r="B24" s="46" t="s">
        <v>84</v>
      </c>
      <c r="C24" s="73">
        <v>0.17924724474942816</v>
      </c>
      <c r="D24" s="73">
        <v>0.17477738662248912</v>
      </c>
      <c r="E24" s="73">
        <v>0.17490494296577946</v>
      </c>
      <c r="F24" s="73">
        <v>0.17864605098203093</v>
      </c>
      <c r="G24" s="73">
        <v>0.16755756578947367</v>
      </c>
      <c r="H24" s="73">
        <v>0.16553846153846155</v>
      </c>
    </row>
    <row r="25" spans="2:8" ht="15.75" x14ac:dyDescent="0.3">
      <c r="B25" s="46" t="s">
        <v>85</v>
      </c>
      <c r="C25" s="73">
        <v>1.6219588271990017E-2</v>
      </c>
      <c r="D25" s="73">
        <v>1.5945330296127564E-2</v>
      </c>
      <c r="E25" s="73">
        <v>1.5209125475285171E-2</v>
      </c>
      <c r="F25" s="73">
        <v>1.3999164229001253E-2</v>
      </c>
      <c r="G25" s="73">
        <v>1.7475328947368422E-2</v>
      </c>
      <c r="H25" s="73">
        <v>1.805128205128205E-2</v>
      </c>
    </row>
    <row r="26" spans="2:8" ht="15.75" x14ac:dyDescent="0.3">
      <c r="B26" s="46" t="s">
        <v>86</v>
      </c>
      <c r="C26" s="73">
        <v>5.7808276148887505E-2</v>
      </c>
      <c r="D26" s="73">
        <v>5.8190101470283702E-2</v>
      </c>
      <c r="E26" s="73">
        <v>5.6400506970849175E-2</v>
      </c>
      <c r="F26" s="73">
        <v>5.4116172168825742E-2</v>
      </c>
      <c r="G26" s="73">
        <v>5.8182565789473686E-2</v>
      </c>
      <c r="H26" s="73">
        <v>5.9897435897435895E-2</v>
      </c>
    </row>
    <row r="27" spans="2:8" ht="15.75" x14ac:dyDescent="0.3">
      <c r="B27" s="46" t="s">
        <v>87</v>
      </c>
      <c r="C27" s="73">
        <v>9.2326887086712411E-2</v>
      </c>
      <c r="D27" s="73">
        <v>8.8217022157796643E-2</v>
      </c>
      <c r="E27" s="73">
        <v>8.5551330798479083E-2</v>
      </c>
      <c r="F27" s="73">
        <v>8.5457584621813618E-2</v>
      </c>
      <c r="G27" s="73">
        <v>8.7376644736842105E-2</v>
      </c>
      <c r="H27" s="73">
        <v>8.82051282051282E-2</v>
      </c>
    </row>
    <row r="28" spans="2:8" ht="15.75" x14ac:dyDescent="0.3">
      <c r="B28" s="46" t="s">
        <v>88</v>
      </c>
      <c r="C28" s="73">
        <v>2.0794343938448741E-4</v>
      </c>
      <c r="D28" s="73">
        <v>2.0708221163802029E-4</v>
      </c>
      <c r="E28" s="73">
        <v>2.1123785382340515E-4</v>
      </c>
      <c r="F28" s="73">
        <v>2.0894274968658589E-4</v>
      </c>
      <c r="G28" s="73">
        <v>0</v>
      </c>
      <c r="H28" s="73">
        <v>2.0512820512820512E-4</v>
      </c>
    </row>
    <row r="29" spans="2:8" ht="15.75" x14ac:dyDescent="0.3">
      <c r="B29" s="46" t="s">
        <v>89</v>
      </c>
      <c r="C29" s="73">
        <v>0</v>
      </c>
      <c r="D29" s="73">
        <v>0</v>
      </c>
      <c r="E29" s="73">
        <v>2.1123785382340515E-4</v>
      </c>
      <c r="F29" s="73">
        <v>2.0894274968658589E-4</v>
      </c>
      <c r="G29" s="73">
        <v>2.0559210526315788E-4</v>
      </c>
      <c r="H29" s="73">
        <v>0</v>
      </c>
    </row>
    <row r="30" spans="2:8" ht="15.75" x14ac:dyDescent="0.3">
      <c r="B30" s="46" t="s">
        <v>90</v>
      </c>
      <c r="C30" s="73">
        <v>1.2476606363069245E-3</v>
      </c>
      <c r="D30" s="73">
        <v>1.2424932698281218E-3</v>
      </c>
      <c r="E30" s="73">
        <v>1.9011406844106464E-3</v>
      </c>
      <c r="F30" s="73">
        <v>2.0894274968658588E-3</v>
      </c>
      <c r="G30" s="73">
        <v>1.8503289473684209E-3</v>
      </c>
      <c r="H30" s="73">
        <v>2.4615384615384616E-3</v>
      </c>
    </row>
    <row r="31" spans="2:8" ht="15.75" x14ac:dyDescent="0.3">
      <c r="B31" s="46" t="s">
        <v>91</v>
      </c>
      <c r="C31" s="73">
        <v>3.4726554377209402E-2</v>
      </c>
      <c r="D31" s="73">
        <v>3.7481880306481676E-2</v>
      </c>
      <c r="E31" s="73">
        <v>3.2108153781157583E-2</v>
      </c>
      <c r="F31" s="73">
        <v>3.4057668198913496E-2</v>
      </c>
      <c r="G31" s="73">
        <v>3.6389802631578948E-2</v>
      </c>
      <c r="H31" s="73">
        <v>4.1230769230769231E-2</v>
      </c>
    </row>
    <row r="32" spans="2:8" ht="15.75" x14ac:dyDescent="0.3">
      <c r="B32" s="24" t="s">
        <v>53</v>
      </c>
      <c r="C32" s="73">
        <v>1.2476606363069246E-2</v>
      </c>
      <c r="D32" s="73">
        <v>1.2424932698281217E-2</v>
      </c>
      <c r="E32" s="73">
        <v>1.436417405999155E-2</v>
      </c>
      <c r="F32" s="73">
        <v>1.4834935227747597E-2</v>
      </c>
      <c r="G32" s="73">
        <v>1.3157894736842105E-2</v>
      </c>
      <c r="H32" s="73">
        <v>1.3333333333333334E-2</v>
      </c>
    </row>
    <row r="33" spans="2:12" ht="16.5" thickBot="1" x14ac:dyDescent="0.35">
      <c r="B33" s="46" t="s">
        <v>94</v>
      </c>
      <c r="C33" s="73">
        <v>1.5595757953836557E-2</v>
      </c>
      <c r="D33" s="73">
        <v>1.6359494719403605E-2</v>
      </c>
      <c r="E33" s="73">
        <v>1.436417405999155E-2</v>
      </c>
      <c r="F33" s="73">
        <v>1.2745507730881738E-2</v>
      </c>
      <c r="G33" s="73">
        <v>1.8708881578947369E-2</v>
      </c>
      <c r="H33" s="73">
        <v>1.4564102564102564E-2</v>
      </c>
    </row>
    <row r="34" spans="2:12" ht="15.75" x14ac:dyDescent="0.3">
      <c r="B34" s="15" t="s">
        <v>9</v>
      </c>
      <c r="C34" s="66">
        <v>1</v>
      </c>
      <c r="D34" s="66">
        <v>1</v>
      </c>
      <c r="E34" s="66">
        <v>1</v>
      </c>
      <c r="F34" s="66">
        <v>1</v>
      </c>
      <c r="G34" s="66">
        <v>1</v>
      </c>
      <c r="H34" s="66">
        <v>1</v>
      </c>
    </row>
    <row r="35" spans="2:12" ht="69.75" customHeight="1" x14ac:dyDescent="0.25">
      <c r="B35" s="116" t="s">
        <v>104</v>
      </c>
      <c r="C35" s="117"/>
      <c r="D35" s="117"/>
      <c r="E35" s="117"/>
      <c r="F35" s="117"/>
      <c r="G35" s="117"/>
      <c r="H35" s="117"/>
      <c r="I35" s="117"/>
      <c r="J35" s="117"/>
      <c r="K35" s="117"/>
      <c r="L35" s="117"/>
    </row>
  </sheetData>
  <mergeCells count="3">
    <mergeCell ref="B3:L3"/>
    <mergeCell ref="B4:L4"/>
    <mergeCell ref="B35:L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K35"/>
  <sheetViews>
    <sheetView showGridLines="0" workbookViewId="0"/>
  </sheetViews>
  <sheetFormatPr defaultRowHeight="15" x14ac:dyDescent="0.25"/>
  <cols>
    <col min="1" max="1" width="5" customWidth="1"/>
    <col min="2" max="2" width="53.85546875" customWidth="1"/>
    <col min="3" max="3" width="31.28515625" customWidth="1"/>
  </cols>
  <sheetData>
    <row r="3" spans="2:11" ht="27" x14ac:dyDescent="0.45">
      <c r="B3" s="118" t="s">
        <v>155</v>
      </c>
      <c r="C3" s="118"/>
      <c r="D3" s="118"/>
      <c r="E3" s="118"/>
      <c r="F3" s="118"/>
      <c r="G3" s="118"/>
      <c r="H3" s="118"/>
      <c r="I3" s="118"/>
      <c r="J3" s="118"/>
      <c r="K3" s="118"/>
    </row>
    <row r="4" spans="2:11" ht="48.75" customHeight="1" x14ac:dyDescent="0.3">
      <c r="B4" s="119" t="s">
        <v>93</v>
      </c>
      <c r="C4" s="119"/>
      <c r="D4" s="119"/>
      <c r="E4" s="119"/>
      <c r="F4" s="119"/>
      <c r="G4" s="119"/>
      <c r="H4" s="119"/>
      <c r="I4" s="119"/>
      <c r="J4" s="119"/>
      <c r="K4" s="119"/>
    </row>
    <row r="5" spans="2:11" ht="15.75" x14ac:dyDescent="0.3">
      <c r="B5" s="3"/>
      <c r="C5" s="3"/>
      <c r="D5" s="3"/>
      <c r="E5" s="3"/>
      <c r="F5" s="3"/>
      <c r="G5" s="3"/>
      <c r="H5" s="3"/>
      <c r="I5" s="3"/>
      <c r="J5" s="3"/>
      <c r="K5" s="3"/>
    </row>
    <row r="6" spans="2:11" ht="50.25" thickBot="1" x14ac:dyDescent="0.35">
      <c r="B6" s="9" t="s">
        <v>111</v>
      </c>
      <c r="C6" s="13" t="s">
        <v>156</v>
      </c>
      <c r="D6" s="3"/>
      <c r="E6" s="3"/>
      <c r="F6" s="3"/>
      <c r="G6" s="10"/>
      <c r="H6" s="3"/>
      <c r="I6" s="3"/>
      <c r="J6" s="3"/>
      <c r="K6" s="3"/>
    </row>
    <row r="7" spans="2:11" ht="17.25" thickTop="1" x14ac:dyDescent="0.3">
      <c r="B7" s="45" t="s">
        <v>68</v>
      </c>
      <c r="C7" s="48">
        <v>524</v>
      </c>
      <c r="D7" s="3"/>
      <c r="E7" s="3"/>
      <c r="F7" s="3"/>
      <c r="G7" s="10"/>
      <c r="H7" s="3"/>
      <c r="I7" s="3"/>
      <c r="J7" s="3"/>
      <c r="K7" s="3"/>
    </row>
    <row r="8" spans="2:11" ht="16.5" x14ac:dyDescent="0.3">
      <c r="B8" s="46" t="s">
        <v>69</v>
      </c>
      <c r="C8" s="49">
        <v>139</v>
      </c>
      <c r="D8" s="3"/>
      <c r="E8" s="3"/>
      <c r="F8" s="3"/>
      <c r="G8" s="10"/>
      <c r="H8" s="3"/>
      <c r="I8" s="3"/>
      <c r="J8" s="3"/>
      <c r="K8" s="3"/>
    </row>
    <row r="9" spans="2:11" ht="16.5" x14ac:dyDescent="0.3">
      <c r="B9" s="46" t="s">
        <v>70</v>
      </c>
      <c r="C9" s="49">
        <v>502</v>
      </c>
      <c r="D9" s="3"/>
      <c r="E9" s="3"/>
      <c r="F9" s="3"/>
      <c r="G9" s="10"/>
      <c r="H9" s="3"/>
      <c r="I9" s="3"/>
      <c r="J9" s="3"/>
      <c r="K9" s="3"/>
    </row>
    <row r="10" spans="2:11" ht="16.5" x14ac:dyDescent="0.3">
      <c r="B10" s="46" t="s">
        <v>71</v>
      </c>
      <c r="C10" s="49">
        <v>246</v>
      </c>
      <c r="D10" s="3"/>
      <c r="E10" s="3"/>
      <c r="F10" s="3"/>
      <c r="G10" s="10"/>
      <c r="H10" s="3"/>
      <c r="I10" s="3"/>
      <c r="J10" s="3"/>
      <c r="K10" s="3"/>
    </row>
    <row r="11" spans="2:11" ht="16.5" x14ac:dyDescent="0.3">
      <c r="B11" s="46" t="s">
        <v>72</v>
      </c>
      <c r="C11" s="49">
        <v>13</v>
      </c>
      <c r="D11" s="3"/>
      <c r="E11" s="3"/>
      <c r="F11" s="3"/>
      <c r="G11" s="10"/>
      <c r="H11" s="3"/>
      <c r="I11" s="3"/>
      <c r="J11" s="3"/>
      <c r="K11" s="3"/>
    </row>
    <row r="12" spans="2:11" ht="16.5" x14ac:dyDescent="0.3">
      <c r="B12" s="46" t="s">
        <v>108</v>
      </c>
      <c r="C12" s="49">
        <v>31</v>
      </c>
      <c r="D12" s="3"/>
      <c r="E12" s="3"/>
      <c r="F12" s="3"/>
      <c r="G12" s="10"/>
      <c r="H12" s="3"/>
      <c r="I12" s="3"/>
      <c r="J12" s="3"/>
      <c r="K12" s="3"/>
    </row>
    <row r="13" spans="2:11" ht="16.5" x14ac:dyDescent="0.3">
      <c r="B13" s="46" t="s">
        <v>73</v>
      </c>
      <c r="C13" s="49">
        <v>77</v>
      </c>
      <c r="D13" s="3"/>
      <c r="E13" s="3"/>
      <c r="F13" s="3"/>
      <c r="G13" s="10"/>
      <c r="H13" s="3"/>
      <c r="I13" s="3"/>
      <c r="J13" s="3"/>
      <c r="K13" s="3"/>
    </row>
    <row r="14" spans="2:11" ht="16.5" x14ac:dyDescent="0.3">
      <c r="B14" s="46" t="s">
        <v>74</v>
      </c>
      <c r="C14" s="49">
        <v>153</v>
      </c>
      <c r="D14" s="3"/>
      <c r="E14" s="3"/>
      <c r="F14" s="3"/>
      <c r="G14" s="10"/>
      <c r="H14" s="3"/>
      <c r="I14" s="3"/>
      <c r="J14" s="3"/>
      <c r="K14" s="3"/>
    </row>
    <row r="15" spans="2:11" ht="16.5" x14ac:dyDescent="0.3">
      <c r="B15" s="46" t="s">
        <v>75</v>
      </c>
      <c r="C15" s="49">
        <v>28</v>
      </c>
      <c r="D15" s="3"/>
      <c r="E15" s="3"/>
      <c r="F15" s="3"/>
      <c r="G15" s="10"/>
      <c r="H15" s="3"/>
      <c r="I15" s="3"/>
      <c r="J15" s="3"/>
      <c r="K15" s="3"/>
    </row>
    <row r="16" spans="2:11" ht="16.5" x14ac:dyDescent="0.3">
      <c r="B16" s="46" t="s">
        <v>76</v>
      </c>
      <c r="C16" s="49">
        <v>0</v>
      </c>
      <c r="D16" s="3"/>
      <c r="E16" s="3"/>
      <c r="F16" s="3"/>
      <c r="G16" s="10"/>
      <c r="H16" s="3"/>
      <c r="I16" s="3"/>
      <c r="J16" s="3"/>
      <c r="K16" s="3"/>
    </row>
    <row r="17" spans="2:11" ht="16.5" x14ac:dyDescent="0.3">
      <c r="B17" s="46" t="s">
        <v>77</v>
      </c>
      <c r="C17" s="49">
        <v>16</v>
      </c>
      <c r="D17" s="3"/>
      <c r="E17" s="3"/>
      <c r="F17" s="3"/>
      <c r="G17" s="10"/>
      <c r="H17" s="3"/>
      <c r="I17" s="3"/>
      <c r="J17" s="3"/>
      <c r="K17" s="3"/>
    </row>
    <row r="18" spans="2:11" ht="16.5" x14ac:dyDescent="0.3">
      <c r="B18" s="46" t="s">
        <v>78</v>
      </c>
      <c r="C18" s="49">
        <v>1219</v>
      </c>
      <c r="D18" s="3"/>
      <c r="E18" s="3"/>
      <c r="F18" s="3"/>
      <c r="G18" s="10"/>
      <c r="H18" s="3"/>
      <c r="I18" s="3"/>
      <c r="J18" s="3"/>
      <c r="K18" s="3"/>
    </row>
    <row r="19" spans="2:11" ht="16.5" x14ac:dyDescent="0.3">
      <c r="B19" s="130" t="s">
        <v>79</v>
      </c>
      <c r="C19" s="131">
        <v>618</v>
      </c>
      <c r="D19" s="3"/>
      <c r="E19" s="3"/>
      <c r="F19" s="3"/>
      <c r="G19" s="10"/>
      <c r="H19" s="3"/>
      <c r="I19" s="3"/>
      <c r="J19" s="3"/>
      <c r="K19" s="3"/>
    </row>
    <row r="20" spans="2:11" ht="16.5" x14ac:dyDescent="0.3">
      <c r="B20" s="46" t="s">
        <v>80</v>
      </c>
      <c r="C20" s="49">
        <v>248</v>
      </c>
      <c r="D20" s="3"/>
      <c r="E20" s="129"/>
      <c r="F20" s="3"/>
      <c r="G20" s="10"/>
      <c r="H20" s="3"/>
      <c r="I20" s="3"/>
      <c r="J20" s="3"/>
      <c r="K20" s="3"/>
    </row>
    <row r="21" spans="2:11" ht="16.5" x14ac:dyDescent="0.3">
      <c r="B21" s="46" t="s">
        <v>81</v>
      </c>
      <c r="C21" s="49">
        <v>34</v>
      </c>
      <c r="D21" s="3"/>
      <c r="E21" s="3"/>
      <c r="F21" s="3"/>
      <c r="G21" s="10"/>
      <c r="H21" s="3"/>
      <c r="I21" s="3"/>
      <c r="J21" s="3"/>
      <c r="K21" s="3"/>
    </row>
    <row r="22" spans="2:11" ht="16.5" x14ac:dyDescent="0.3">
      <c r="B22" s="46" t="s">
        <v>82</v>
      </c>
      <c r="C22" s="49">
        <v>943</v>
      </c>
      <c r="D22" s="3"/>
      <c r="E22" s="3"/>
      <c r="F22" s="3"/>
      <c r="G22" s="10"/>
      <c r="H22" s="3"/>
      <c r="I22" s="3"/>
      <c r="J22" s="3"/>
      <c r="K22" s="3"/>
    </row>
    <row r="23" spans="2:11" ht="16.5" x14ac:dyDescent="0.3">
      <c r="B23" s="46" t="s">
        <v>83</v>
      </c>
      <c r="C23" s="49">
        <v>46</v>
      </c>
      <c r="D23" s="3"/>
      <c r="E23" s="3"/>
      <c r="F23" s="3"/>
      <c r="G23" s="10"/>
      <c r="H23" s="3"/>
      <c r="I23" s="3"/>
      <c r="J23" s="3"/>
      <c r="K23" s="3"/>
    </row>
    <row r="24" spans="2:11" ht="16.5" x14ac:dyDescent="0.3">
      <c r="B24" s="46" t="s">
        <v>84</v>
      </c>
      <c r="C24" s="49">
        <v>1644</v>
      </c>
      <c r="D24" s="3"/>
      <c r="E24" s="3"/>
      <c r="F24" s="3"/>
      <c r="G24" s="10"/>
      <c r="H24" s="3"/>
      <c r="I24" s="3"/>
      <c r="J24" s="3"/>
      <c r="K24" s="3"/>
    </row>
    <row r="25" spans="2:11" ht="16.5" x14ac:dyDescent="0.3">
      <c r="B25" s="46" t="s">
        <v>85</v>
      </c>
      <c r="C25" s="49">
        <v>402</v>
      </c>
      <c r="D25" s="3"/>
      <c r="E25" s="3"/>
      <c r="F25" s="3"/>
      <c r="G25" s="10"/>
      <c r="H25" s="3"/>
      <c r="I25" s="3"/>
      <c r="J25" s="3"/>
      <c r="K25" s="3"/>
    </row>
    <row r="26" spans="2:11" ht="16.5" x14ac:dyDescent="0.3">
      <c r="B26" s="46" t="s">
        <v>86</v>
      </c>
      <c r="C26" s="49">
        <v>544</v>
      </c>
      <c r="D26" s="3"/>
      <c r="E26" s="3"/>
      <c r="F26" s="3"/>
      <c r="G26" s="10"/>
      <c r="H26" s="3"/>
      <c r="I26" s="3"/>
      <c r="J26" s="3"/>
      <c r="K26" s="3"/>
    </row>
    <row r="27" spans="2:11" ht="16.5" x14ac:dyDescent="0.3">
      <c r="B27" s="46" t="s">
        <v>87</v>
      </c>
      <c r="C27" s="49">
        <v>1186</v>
      </c>
      <c r="D27" s="3"/>
      <c r="E27" s="3"/>
      <c r="F27" s="3"/>
      <c r="G27" s="10"/>
      <c r="H27" s="3"/>
      <c r="I27" s="3"/>
      <c r="J27" s="3"/>
      <c r="K27" s="3"/>
    </row>
    <row r="28" spans="2:11" ht="16.5" x14ac:dyDescent="0.3">
      <c r="B28" s="46" t="s">
        <v>88</v>
      </c>
      <c r="C28" s="49">
        <v>7</v>
      </c>
      <c r="D28" s="3"/>
      <c r="E28" s="3"/>
      <c r="F28" s="3"/>
      <c r="G28" s="10"/>
      <c r="H28" s="3"/>
      <c r="I28" s="3"/>
      <c r="J28" s="3"/>
      <c r="K28" s="3"/>
    </row>
    <row r="29" spans="2:11" ht="16.5" x14ac:dyDescent="0.3">
      <c r="B29" s="46" t="s">
        <v>89</v>
      </c>
      <c r="C29" s="49">
        <v>12</v>
      </c>
      <c r="D29" s="3"/>
      <c r="E29" s="3"/>
      <c r="F29" s="3"/>
      <c r="G29" s="10"/>
      <c r="H29" s="3"/>
      <c r="I29" s="3"/>
      <c r="J29" s="3"/>
      <c r="K29" s="3"/>
    </row>
    <row r="30" spans="2:11" ht="16.5" x14ac:dyDescent="0.3">
      <c r="B30" s="46" t="s">
        <v>90</v>
      </c>
      <c r="C30" s="49">
        <v>52</v>
      </c>
      <c r="D30" s="3"/>
      <c r="E30" s="3"/>
      <c r="F30" s="3"/>
      <c r="G30" s="10"/>
      <c r="H30" s="3"/>
      <c r="I30" s="3"/>
      <c r="J30" s="3"/>
      <c r="K30" s="3"/>
    </row>
    <row r="31" spans="2:11" ht="16.5" x14ac:dyDescent="0.3">
      <c r="B31" s="46" t="s">
        <v>91</v>
      </c>
      <c r="C31" s="6">
        <v>210</v>
      </c>
      <c r="D31" s="3"/>
      <c r="E31" s="3"/>
      <c r="F31" s="3"/>
      <c r="G31" s="11"/>
      <c r="H31" s="3"/>
      <c r="I31" s="3"/>
      <c r="J31" s="3"/>
      <c r="K31" s="3"/>
    </row>
    <row r="32" spans="2:11" ht="16.5" x14ac:dyDescent="0.3">
      <c r="B32" s="24" t="s">
        <v>95</v>
      </c>
      <c r="C32" s="49">
        <v>308</v>
      </c>
      <c r="D32" s="3"/>
      <c r="E32" s="3"/>
      <c r="F32" s="3"/>
      <c r="G32" s="11"/>
      <c r="H32" s="3"/>
      <c r="I32" s="3"/>
      <c r="J32" s="3"/>
      <c r="K32" s="3"/>
    </row>
    <row r="33" spans="2:11" ht="16.5" thickBot="1" x14ac:dyDescent="0.35">
      <c r="B33" s="46" t="s">
        <v>92</v>
      </c>
      <c r="C33" s="47">
        <v>422</v>
      </c>
      <c r="D33" s="3"/>
      <c r="E33" s="3"/>
      <c r="F33" s="3"/>
      <c r="G33" s="3"/>
      <c r="H33" s="3"/>
      <c r="I33" s="3"/>
      <c r="J33" s="3"/>
      <c r="K33" s="3"/>
    </row>
    <row r="34" spans="2:11" ht="16.5" x14ac:dyDescent="0.3">
      <c r="B34" s="41" t="s">
        <v>9</v>
      </c>
      <c r="C34" s="18">
        <f>SUM(C7:C33)</f>
        <v>9624</v>
      </c>
      <c r="D34" s="3"/>
      <c r="E34" s="3"/>
      <c r="F34" s="3"/>
      <c r="G34" s="3"/>
      <c r="H34" s="3"/>
      <c r="I34" s="3"/>
      <c r="J34" s="3"/>
      <c r="K34" s="3"/>
    </row>
    <row r="35" spans="2:11" ht="30.75" customHeight="1" x14ac:dyDescent="0.25">
      <c r="B35" s="116" t="s">
        <v>96</v>
      </c>
      <c r="C35" s="117"/>
      <c r="D35" s="117"/>
      <c r="E35" s="117"/>
      <c r="F35" s="117"/>
      <c r="G35" s="117"/>
      <c r="H35" s="117"/>
      <c r="I35" s="117"/>
      <c r="J35" s="117"/>
      <c r="K35" s="117"/>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N22"/>
  <sheetViews>
    <sheetView showGridLines="0" workbookViewId="0"/>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3" spans="2:11" ht="27" x14ac:dyDescent="0.45">
      <c r="B3" s="118" t="s">
        <v>157</v>
      </c>
      <c r="C3" s="118"/>
      <c r="D3" s="118"/>
      <c r="E3" s="118"/>
      <c r="F3" s="118"/>
      <c r="G3" s="118"/>
      <c r="H3" s="118"/>
      <c r="I3" s="118"/>
      <c r="J3" s="118"/>
      <c r="K3" s="118"/>
    </row>
    <row r="4" spans="2:11" ht="51.75" customHeight="1" x14ac:dyDescent="0.3">
      <c r="B4" s="119" t="s">
        <v>48</v>
      </c>
      <c r="C4" s="119"/>
      <c r="D4" s="119"/>
      <c r="E4" s="119"/>
      <c r="F4" s="119"/>
      <c r="G4" s="119"/>
      <c r="H4" s="119"/>
      <c r="I4" s="119"/>
      <c r="J4" s="119"/>
      <c r="K4" s="3"/>
    </row>
    <row r="5" spans="2:11" ht="15.75" x14ac:dyDescent="0.3">
      <c r="B5" s="3"/>
      <c r="C5" s="3"/>
      <c r="D5" s="3"/>
      <c r="E5" s="3"/>
      <c r="F5" s="3"/>
      <c r="G5" s="3"/>
      <c r="H5" s="3"/>
      <c r="I5" s="3"/>
      <c r="J5" s="3"/>
      <c r="K5" s="3"/>
    </row>
    <row r="6" spans="2:11" ht="43.5" customHeight="1" x14ac:dyDescent="0.3">
      <c r="B6" s="121" t="s">
        <v>63</v>
      </c>
      <c r="C6" s="120" t="s">
        <v>151</v>
      </c>
      <c r="D6" s="120"/>
      <c r="E6" s="120"/>
      <c r="F6" s="120"/>
      <c r="G6" s="120"/>
      <c r="H6" s="120"/>
      <c r="I6" s="3"/>
      <c r="J6" s="3"/>
      <c r="K6" s="3"/>
    </row>
    <row r="7" spans="2:11" ht="17.25" thickBot="1" x14ac:dyDescent="0.35">
      <c r="B7" s="122"/>
      <c r="C7" s="19" t="s">
        <v>4</v>
      </c>
      <c r="D7" s="20" t="s">
        <v>0</v>
      </c>
      <c r="E7" s="20" t="s">
        <v>1</v>
      </c>
      <c r="F7" s="20" t="s">
        <v>2</v>
      </c>
      <c r="G7" s="28" t="s">
        <v>3</v>
      </c>
      <c r="H7" s="32" t="s">
        <v>9</v>
      </c>
      <c r="I7" s="3"/>
      <c r="J7" s="3"/>
      <c r="K7" s="3"/>
    </row>
    <row r="8" spans="2:11" ht="16.5" thickTop="1" x14ac:dyDescent="0.3">
      <c r="B8" s="43" t="s">
        <v>115</v>
      </c>
      <c r="C8" s="23">
        <v>194</v>
      </c>
      <c r="D8" s="23">
        <v>180</v>
      </c>
      <c r="E8" s="23">
        <v>370</v>
      </c>
      <c r="F8" s="23">
        <v>81</v>
      </c>
      <c r="G8" s="29">
        <v>17</v>
      </c>
      <c r="H8" s="102">
        <f>SUM(C8:G8)</f>
        <v>842</v>
      </c>
      <c r="I8" s="3"/>
      <c r="J8" s="3"/>
      <c r="K8" s="3"/>
    </row>
    <row r="9" spans="2:11" ht="15.75" x14ac:dyDescent="0.3">
      <c r="B9" s="5" t="s">
        <v>13</v>
      </c>
      <c r="C9" s="38">
        <v>7</v>
      </c>
      <c r="D9" s="38">
        <v>3</v>
      </c>
      <c r="E9" s="38">
        <v>3</v>
      </c>
      <c r="F9" s="38">
        <v>2</v>
      </c>
      <c r="G9" s="39">
        <v>0</v>
      </c>
      <c r="H9" s="100">
        <f t="shared" ref="H9:H20" si="0">SUM(C9:G9)</f>
        <v>15</v>
      </c>
      <c r="I9" s="3"/>
      <c r="J9" s="3"/>
      <c r="K9" s="3"/>
    </row>
    <row r="10" spans="2:11" ht="15.75" x14ac:dyDescent="0.3">
      <c r="B10" s="5" t="s">
        <v>14</v>
      </c>
      <c r="C10" s="38">
        <v>7</v>
      </c>
      <c r="D10" s="38">
        <v>13</v>
      </c>
      <c r="E10" s="38">
        <v>14</v>
      </c>
      <c r="F10" s="38">
        <v>6</v>
      </c>
      <c r="G10" s="39">
        <v>1</v>
      </c>
      <c r="H10" s="100">
        <f t="shared" si="0"/>
        <v>41</v>
      </c>
      <c r="I10" s="3"/>
      <c r="J10" s="3"/>
      <c r="K10" s="3"/>
    </row>
    <row r="11" spans="2:11" ht="15.75" x14ac:dyDescent="0.3">
      <c r="B11" s="5" t="s">
        <v>15</v>
      </c>
      <c r="C11" s="38">
        <v>29</v>
      </c>
      <c r="D11" s="38">
        <v>44</v>
      </c>
      <c r="E11" s="38">
        <v>51</v>
      </c>
      <c r="F11" s="38">
        <v>40</v>
      </c>
      <c r="G11" s="39">
        <v>2</v>
      </c>
      <c r="H11" s="100">
        <f t="shared" si="0"/>
        <v>166</v>
      </c>
      <c r="I11" s="3"/>
      <c r="J11" s="3"/>
      <c r="K11" s="3"/>
    </row>
    <row r="12" spans="2:11" ht="15.75" x14ac:dyDescent="0.3">
      <c r="B12" s="5" t="s">
        <v>16</v>
      </c>
      <c r="C12" s="38">
        <v>91</v>
      </c>
      <c r="D12" s="38">
        <v>154</v>
      </c>
      <c r="E12" s="38">
        <v>222</v>
      </c>
      <c r="F12" s="38">
        <v>116</v>
      </c>
      <c r="G12" s="39">
        <v>15</v>
      </c>
      <c r="H12" s="100">
        <f t="shared" si="0"/>
        <v>598</v>
      </c>
      <c r="I12" s="3"/>
      <c r="J12" s="3"/>
      <c r="K12" s="3"/>
    </row>
    <row r="13" spans="2:11" ht="15.75" x14ac:dyDescent="0.3">
      <c r="B13" s="5" t="s">
        <v>17</v>
      </c>
      <c r="C13" s="38">
        <v>140</v>
      </c>
      <c r="D13" s="38">
        <v>333</v>
      </c>
      <c r="E13" s="38">
        <v>333</v>
      </c>
      <c r="F13" s="38">
        <v>233</v>
      </c>
      <c r="G13" s="39">
        <v>31</v>
      </c>
      <c r="H13" s="100">
        <f t="shared" si="0"/>
        <v>1070</v>
      </c>
      <c r="I13" s="3"/>
      <c r="J13" s="3"/>
      <c r="K13" s="3"/>
    </row>
    <row r="14" spans="2:11" ht="15.75" x14ac:dyDescent="0.3">
      <c r="B14" s="5" t="s">
        <v>18</v>
      </c>
      <c r="C14" s="38">
        <v>252</v>
      </c>
      <c r="D14" s="38">
        <v>424</v>
      </c>
      <c r="E14" s="38">
        <v>366</v>
      </c>
      <c r="F14" s="38">
        <v>315</v>
      </c>
      <c r="G14" s="39">
        <v>66</v>
      </c>
      <c r="H14" s="100">
        <f t="shared" si="0"/>
        <v>1423</v>
      </c>
      <c r="I14" s="3"/>
      <c r="J14" s="3"/>
      <c r="K14" s="3"/>
    </row>
    <row r="15" spans="2:11" ht="15.75" x14ac:dyDescent="0.3">
      <c r="B15" s="5" t="s">
        <v>19</v>
      </c>
      <c r="C15" s="38">
        <v>226</v>
      </c>
      <c r="D15" s="38">
        <v>406</v>
      </c>
      <c r="E15" s="38">
        <v>270</v>
      </c>
      <c r="F15" s="38">
        <v>315</v>
      </c>
      <c r="G15" s="39">
        <v>69</v>
      </c>
      <c r="H15" s="100">
        <f t="shared" si="0"/>
        <v>1286</v>
      </c>
      <c r="I15" s="3"/>
      <c r="J15" s="3"/>
      <c r="K15" s="3"/>
    </row>
    <row r="16" spans="2:11" ht="15.75" x14ac:dyDescent="0.3">
      <c r="B16" s="5" t="s">
        <v>20</v>
      </c>
      <c r="C16" s="38">
        <v>170</v>
      </c>
      <c r="D16" s="38">
        <v>224</v>
      </c>
      <c r="E16" s="38">
        <v>169</v>
      </c>
      <c r="F16" s="38">
        <v>176</v>
      </c>
      <c r="G16" s="39">
        <v>46</v>
      </c>
      <c r="H16" s="100">
        <f t="shared" si="0"/>
        <v>785</v>
      </c>
      <c r="I16" s="3"/>
      <c r="J16" s="3"/>
      <c r="K16" s="3"/>
    </row>
    <row r="17" spans="2:14" ht="15.75" x14ac:dyDescent="0.3">
      <c r="B17" s="5" t="s">
        <v>21</v>
      </c>
      <c r="C17" s="38">
        <v>163</v>
      </c>
      <c r="D17" s="38">
        <v>290</v>
      </c>
      <c r="E17" s="38">
        <v>200</v>
      </c>
      <c r="F17" s="38">
        <v>153</v>
      </c>
      <c r="G17" s="39">
        <v>72</v>
      </c>
      <c r="H17" s="100">
        <f t="shared" si="0"/>
        <v>878</v>
      </c>
      <c r="I17" s="3"/>
      <c r="J17" s="3"/>
      <c r="K17" s="3"/>
    </row>
    <row r="18" spans="2:14" ht="18.75" customHeight="1" x14ac:dyDescent="0.3">
      <c r="B18" s="8" t="s">
        <v>128</v>
      </c>
      <c r="C18" s="25">
        <v>8</v>
      </c>
      <c r="D18" s="25">
        <v>176</v>
      </c>
      <c r="E18" s="25">
        <v>128</v>
      </c>
      <c r="F18" s="25">
        <v>191</v>
      </c>
      <c r="G18" s="30">
        <v>42</v>
      </c>
      <c r="H18" s="100">
        <f t="shared" si="0"/>
        <v>545</v>
      </c>
      <c r="I18" s="3"/>
      <c r="J18" s="3"/>
      <c r="K18" s="3"/>
    </row>
    <row r="19" spans="2:14" ht="18.75" customHeight="1" thickBot="1" x14ac:dyDescent="0.35">
      <c r="B19" s="8" t="s">
        <v>49</v>
      </c>
      <c r="C19" s="38">
        <v>334</v>
      </c>
      <c r="D19" s="38">
        <v>453</v>
      </c>
      <c r="E19" s="38">
        <v>494</v>
      </c>
      <c r="F19" s="38">
        <v>616</v>
      </c>
      <c r="G19" s="39">
        <v>78</v>
      </c>
      <c r="H19" s="101">
        <f t="shared" si="0"/>
        <v>1975</v>
      </c>
      <c r="I19" s="3"/>
      <c r="J19" s="3"/>
      <c r="K19" s="3"/>
      <c r="L19" s="3"/>
      <c r="M19" s="3"/>
      <c r="N19" s="3"/>
    </row>
    <row r="20" spans="2:14" ht="15.75" x14ac:dyDescent="0.3">
      <c r="B20" s="15" t="s">
        <v>9</v>
      </c>
      <c r="C20" s="27">
        <f>SUM(C8:C19)</f>
        <v>1621</v>
      </c>
      <c r="D20" s="27">
        <f t="shared" ref="D20:G20" si="1">SUM(D8:D19)</f>
        <v>2700</v>
      </c>
      <c r="E20" s="27">
        <f t="shared" si="1"/>
        <v>2620</v>
      </c>
      <c r="F20" s="27">
        <f t="shared" si="1"/>
        <v>2244</v>
      </c>
      <c r="G20" s="31">
        <f t="shared" si="1"/>
        <v>439</v>
      </c>
      <c r="H20" s="27">
        <f t="shared" si="0"/>
        <v>9624</v>
      </c>
      <c r="I20" s="3"/>
      <c r="J20" s="3"/>
      <c r="K20" s="3"/>
    </row>
    <row r="21" spans="2:14" ht="51.75" customHeight="1" x14ac:dyDescent="0.25">
      <c r="B21" s="123" t="s">
        <v>129</v>
      </c>
      <c r="C21" s="124"/>
      <c r="D21" s="124"/>
      <c r="E21" s="124"/>
      <c r="F21" s="124"/>
      <c r="G21" s="124"/>
      <c r="H21" s="124"/>
      <c r="I21" s="124"/>
      <c r="J21" s="124"/>
      <c r="K21" s="124"/>
    </row>
    <row r="22" spans="2:14" ht="15.75" x14ac:dyDescent="0.3">
      <c r="B22" s="3"/>
    </row>
  </sheetData>
  <mergeCells count="5">
    <mergeCell ref="B3:K3"/>
    <mergeCell ref="B4:J4"/>
    <mergeCell ref="B6:B7"/>
    <mergeCell ref="C6:H6"/>
    <mergeCell ref="B21:K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K19"/>
  <sheetViews>
    <sheetView showGridLines="0" workbookViewId="0"/>
  </sheetViews>
  <sheetFormatPr defaultRowHeight="15" x14ac:dyDescent="0.25"/>
  <cols>
    <col min="1" max="1" width="5" customWidth="1"/>
    <col min="2" max="2" width="45.28515625" customWidth="1"/>
    <col min="3" max="5" width="17" customWidth="1"/>
    <col min="11" max="11" width="32" customWidth="1"/>
  </cols>
  <sheetData>
    <row r="3" spans="2:11" ht="27" x14ac:dyDescent="0.45">
      <c r="B3" s="118" t="s">
        <v>125</v>
      </c>
      <c r="C3" s="118"/>
      <c r="D3" s="118"/>
      <c r="E3" s="118"/>
      <c r="F3" s="118"/>
      <c r="G3" s="118"/>
      <c r="H3" s="118"/>
      <c r="I3" s="118"/>
      <c r="J3" s="118"/>
      <c r="K3" s="118"/>
    </row>
    <row r="4" spans="2:11" s="3" customFormat="1" ht="50.25" customHeight="1" x14ac:dyDescent="0.3">
      <c r="B4" s="119" t="s">
        <v>97</v>
      </c>
      <c r="C4" s="119"/>
      <c r="D4" s="119"/>
      <c r="E4" s="119"/>
      <c r="F4" s="119"/>
      <c r="G4" s="119"/>
      <c r="H4" s="119"/>
      <c r="I4" s="119"/>
      <c r="J4" s="119"/>
      <c r="K4" s="119"/>
    </row>
    <row r="6" spans="2:11" ht="17.25" thickBot="1" x14ac:dyDescent="0.35">
      <c r="B6" s="9" t="s">
        <v>98</v>
      </c>
      <c r="C6" s="12">
        <v>45043</v>
      </c>
      <c r="D6" s="12">
        <v>45071</v>
      </c>
      <c r="E6" s="12">
        <v>45106</v>
      </c>
      <c r="G6" s="1"/>
    </row>
    <row r="7" spans="2:11" ht="17.25" thickTop="1" x14ac:dyDescent="0.3">
      <c r="B7" s="43" t="s">
        <v>117</v>
      </c>
      <c r="C7" s="63">
        <v>5.9757626410363564E-2</v>
      </c>
      <c r="D7" s="63">
        <v>6.0649671052631582E-2</v>
      </c>
      <c r="E7" s="63">
        <v>5.969230769230769E-2</v>
      </c>
      <c r="G7" s="1"/>
    </row>
    <row r="8" spans="2:11" ht="16.5" x14ac:dyDescent="0.3">
      <c r="B8" s="5" t="s">
        <v>13</v>
      </c>
      <c r="C8" s="64">
        <v>3.2386126201420812E-2</v>
      </c>
      <c r="D8" s="64">
        <v>3.0838815789473683E-2</v>
      </c>
      <c r="E8" s="64">
        <v>3.2000000000000001E-2</v>
      </c>
      <c r="G8" s="1"/>
    </row>
    <row r="9" spans="2:11" ht="16.5" x14ac:dyDescent="0.3">
      <c r="B9" s="5" t="s">
        <v>14</v>
      </c>
      <c r="C9" s="64">
        <v>2.2983702465524448E-3</v>
      </c>
      <c r="D9" s="64">
        <v>2.2615131578947369E-3</v>
      </c>
      <c r="E9" s="64">
        <v>2.0512820512820513E-3</v>
      </c>
      <c r="G9" s="1"/>
    </row>
    <row r="10" spans="2:11" ht="16.5" x14ac:dyDescent="0.3">
      <c r="B10" s="5" t="s">
        <v>15</v>
      </c>
      <c r="C10" s="64">
        <v>1.0865022983702465E-2</v>
      </c>
      <c r="D10" s="64">
        <v>1.3363486842105263E-2</v>
      </c>
      <c r="E10" s="64">
        <v>1.1282051282051283E-2</v>
      </c>
      <c r="G10" s="1"/>
    </row>
    <row r="11" spans="2:11" ht="16.5" x14ac:dyDescent="0.3">
      <c r="B11" s="5" t="s">
        <v>16</v>
      </c>
      <c r="C11" s="64">
        <v>3.5102381947346425E-2</v>
      </c>
      <c r="D11" s="64">
        <v>2.8577302631578948E-2</v>
      </c>
      <c r="E11" s="64">
        <v>3.282051282051282E-2</v>
      </c>
      <c r="G11" s="1"/>
    </row>
    <row r="12" spans="2:11" ht="16.5" x14ac:dyDescent="0.3">
      <c r="B12" s="5" t="s">
        <v>17</v>
      </c>
      <c r="C12" s="64">
        <v>7.6890931884663602E-2</v>
      </c>
      <c r="D12" s="64">
        <v>7.3396381578947373E-2</v>
      </c>
      <c r="E12" s="64">
        <v>7.6923076923076927E-2</v>
      </c>
      <c r="G12" s="1"/>
    </row>
    <row r="13" spans="2:11" ht="16.5" x14ac:dyDescent="0.3">
      <c r="B13" s="5" t="s">
        <v>18</v>
      </c>
      <c r="C13" s="64">
        <v>0.12076890931884664</v>
      </c>
      <c r="D13" s="64">
        <v>0.12129934210526316</v>
      </c>
      <c r="E13" s="64">
        <v>0.12451282051282052</v>
      </c>
      <c r="G13" s="1"/>
    </row>
    <row r="14" spans="2:11" ht="16.5" x14ac:dyDescent="0.3">
      <c r="B14" s="5" t="s">
        <v>19</v>
      </c>
      <c r="C14" s="64">
        <v>0.10029251984956122</v>
      </c>
      <c r="D14" s="64">
        <v>9.5189144736842105E-2</v>
      </c>
      <c r="E14" s="64">
        <v>9.5794871794871797E-2</v>
      </c>
      <c r="G14" s="1"/>
    </row>
    <row r="15" spans="2:11" ht="16.5" x14ac:dyDescent="0.3">
      <c r="B15" s="5" t="s">
        <v>20</v>
      </c>
      <c r="C15" s="64">
        <v>9.7367321353949016E-2</v>
      </c>
      <c r="D15" s="64">
        <v>9.9506578947368418E-2</v>
      </c>
      <c r="E15" s="64">
        <v>0.10441025641025641</v>
      </c>
      <c r="G15" s="1"/>
    </row>
    <row r="16" spans="2:11" ht="16.5" x14ac:dyDescent="0.3">
      <c r="B16" s="5" t="s">
        <v>21</v>
      </c>
      <c r="C16" s="64">
        <v>0.15002089427496865</v>
      </c>
      <c r="D16" s="64">
        <v>0.15049342105263158</v>
      </c>
      <c r="E16" s="64">
        <v>0.14707692307692308</v>
      </c>
      <c r="G16" s="1"/>
    </row>
    <row r="17" spans="2:11" ht="17.25" thickBot="1" x14ac:dyDescent="0.35">
      <c r="B17" s="8" t="s">
        <v>116</v>
      </c>
      <c r="C17" s="75">
        <v>0.31424989552862514</v>
      </c>
      <c r="D17" s="75">
        <v>0.32442434210526316</v>
      </c>
      <c r="E17" s="75">
        <v>0.31343589743589745</v>
      </c>
      <c r="G17" s="2"/>
    </row>
    <row r="18" spans="2:11" ht="15.75" x14ac:dyDescent="0.3">
      <c r="B18" s="15" t="s">
        <v>9</v>
      </c>
      <c r="C18" s="66">
        <v>1</v>
      </c>
      <c r="D18" s="66">
        <v>1</v>
      </c>
      <c r="E18" s="66">
        <v>1</v>
      </c>
    </row>
    <row r="19" spans="2:11" ht="69.75" customHeight="1" x14ac:dyDescent="0.25">
      <c r="B19" s="116" t="s">
        <v>118</v>
      </c>
      <c r="C19" s="117"/>
      <c r="D19" s="117"/>
      <c r="E19" s="117"/>
      <c r="F19" s="117"/>
      <c r="G19" s="117"/>
      <c r="H19" s="117"/>
      <c r="I19" s="117"/>
      <c r="J19" s="117"/>
      <c r="K19" s="117"/>
    </row>
  </sheetData>
  <mergeCells count="3">
    <mergeCell ref="B3:K3"/>
    <mergeCell ref="B4:K4"/>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17"/>
  <sheetViews>
    <sheetView showGridLines="0" workbookViewId="0"/>
  </sheetViews>
  <sheetFormatPr defaultRowHeight="15" x14ac:dyDescent="0.25"/>
  <cols>
    <col min="1" max="1" width="5" customWidth="1"/>
    <col min="2" max="2" width="45.28515625" customWidth="1"/>
    <col min="3" max="5" width="17" customWidth="1"/>
    <col min="6" max="10" width="9.140625" customWidth="1"/>
    <col min="11" max="11" width="45" customWidth="1"/>
  </cols>
  <sheetData>
    <row r="3" spans="2:11" ht="27" x14ac:dyDescent="0.45">
      <c r="B3" s="118" t="s">
        <v>146</v>
      </c>
      <c r="C3" s="118"/>
      <c r="D3" s="118"/>
      <c r="E3" s="118"/>
      <c r="F3" s="118"/>
      <c r="G3" s="118"/>
      <c r="H3" s="118"/>
      <c r="I3" s="118"/>
      <c r="J3" s="118"/>
      <c r="K3" s="118"/>
    </row>
    <row r="4" spans="2:11" s="3" customFormat="1" ht="38.25" customHeight="1" x14ac:dyDescent="0.3">
      <c r="B4" s="119" t="s">
        <v>29</v>
      </c>
      <c r="C4" s="119"/>
      <c r="D4" s="119"/>
      <c r="E4" s="119"/>
      <c r="F4" s="119"/>
      <c r="G4" s="119"/>
      <c r="H4" s="119"/>
      <c r="I4" s="119"/>
      <c r="J4" s="119"/>
      <c r="K4" s="119"/>
    </row>
    <row r="6" spans="2:11" ht="17.25" thickBot="1" x14ac:dyDescent="0.35">
      <c r="B6" s="9" t="s">
        <v>64</v>
      </c>
      <c r="C6" s="12">
        <v>45106</v>
      </c>
      <c r="E6" s="1"/>
    </row>
    <row r="7" spans="2:11" ht="17.25" thickTop="1" x14ac:dyDescent="0.3">
      <c r="B7" s="16" t="s">
        <v>120</v>
      </c>
      <c r="C7" s="63">
        <v>4.1025641025641023E-4</v>
      </c>
      <c r="E7" s="1"/>
    </row>
    <row r="8" spans="2:11" ht="16.5" x14ac:dyDescent="0.3">
      <c r="B8" s="5" t="s">
        <v>22</v>
      </c>
      <c r="C8" s="64">
        <v>2.2974358974358976E-2</v>
      </c>
      <c r="E8" s="1"/>
    </row>
    <row r="9" spans="2:11" ht="16.5" x14ac:dyDescent="0.3">
      <c r="B9" s="5" t="s">
        <v>23</v>
      </c>
      <c r="C9" s="64">
        <v>2.3589743589743591E-2</v>
      </c>
      <c r="E9" s="1"/>
    </row>
    <row r="10" spans="2:11" ht="16.5" x14ac:dyDescent="0.3">
      <c r="B10" s="5" t="s">
        <v>24</v>
      </c>
      <c r="C10" s="64">
        <v>6.1948717948717952E-2</v>
      </c>
      <c r="E10" s="1"/>
    </row>
    <row r="11" spans="2:11" ht="16.5" x14ac:dyDescent="0.3">
      <c r="B11" s="5" t="s">
        <v>25</v>
      </c>
      <c r="C11" s="64">
        <v>6.9128205128205125E-2</v>
      </c>
      <c r="E11" s="1"/>
    </row>
    <row r="12" spans="2:11" ht="16.5" x14ac:dyDescent="0.3">
      <c r="B12" s="5" t="s">
        <v>26</v>
      </c>
      <c r="C12" s="64">
        <v>0.2043076923076923</v>
      </c>
      <c r="E12" s="1"/>
    </row>
    <row r="13" spans="2:11" ht="16.5" x14ac:dyDescent="0.3">
      <c r="B13" s="5" t="s">
        <v>27</v>
      </c>
      <c r="C13" s="64">
        <v>0.18707692307692309</v>
      </c>
      <c r="E13" s="1"/>
    </row>
    <row r="14" spans="2:11" ht="16.5" x14ac:dyDescent="0.3">
      <c r="B14" s="5" t="s">
        <v>28</v>
      </c>
      <c r="C14" s="64">
        <v>0.20246153846153847</v>
      </c>
      <c r="E14" s="1"/>
    </row>
    <row r="15" spans="2:11" ht="17.25" thickBot="1" x14ac:dyDescent="0.35">
      <c r="B15" s="5" t="s">
        <v>30</v>
      </c>
      <c r="C15" s="64">
        <v>0.2281025641025641</v>
      </c>
      <c r="E15" s="1"/>
    </row>
    <row r="16" spans="2:11" ht="15.75" x14ac:dyDescent="0.3">
      <c r="B16" s="15" t="s">
        <v>9</v>
      </c>
      <c r="C16" s="66">
        <v>1</v>
      </c>
    </row>
    <row r="17" spans="2:11" ht="42" customHeight="1" x14ac:dyDescent="0.25">
      <c r="B17" s="123" t="s">
        <v>119</v>
      </c>
      <c r="C17" s="124"/>
      <c r="D17" s="124"/>
      <c r="E17" s="124"/>
      <c r="F17" s="124"/>
      <c r="G17" s="124"/>
      <c r="H17" s="124"/>
      <c r="I17" s="124"/>
      <c r="J17" s="124"/>
      <c r="K17" s="124"/>
    </row>
  </sheetData>
  <mergeCells count="3">
    <mergeCell ref="B3:K3"/>
    <mergeCell ref="B4:K4"/>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K13"/>
  <sheetViews>
    <sheetView showGridLines="0" workbookViewId="0"/>
  </sheetViews>
  <sheetFormatPr defaultRowHeight="15" x14ac:dyDescent="0.25"/>
  <cols>
    <col min="1" max="1" width="5" customWidth="1"/>
    <col min="2" max="2" width="49.140625" customWidth="1"/>
    <col min="3" max="6" width="24.42578125" customWidth="1"/>
  </cols>
  <sheetData>
    <row r="3" spans="2:11" ht="27" x14ac:dyDescent="0.45">
      <c r="B3" s="118" t="s">
        <v>160</v>
      </c>
      <c r="C3" s="118"/>
      <c r="D3" s="118"/>
      <c r="E3" s="118"/>
      <c r="F3" s="118"/>
      <c r="G3" s="118"/>
      <c r="H3" s="118"/>
      <c r="I3" s="118"/>
      <c r="J3" s="118"/>
      <c r="K3" s="118"/>
    </row>
    <row r="4" spans="2:11" ht="53.25" customHeight="1" x14ac:dyDescent="0.3">
      <c r="B4" s="119" t="s">
        <v>10</v>
      </c>
      <c r="C4" s="119"/>
      <c r="D4" s="119"/>
      <c r="E4" s="119"/>
      <c r="F4" s="3"/>
      <c r="G4" s="3"/>
      <c r="H4" s="3"/>
      <c r="I4" s="3"/>
      <c r="J4" s="3"/>
      <c r="K4" s="3"/>
    </row>
    <row r="5" spans="2:11" ht="15.75" x14ac:dyDescent="0.3">
      <c r="B5" s="3"/>
      <c r="C5" s="3"/>
      <c r="D5" s="3"/>
      <c r="E5" s="3"/>
      <c r="F5" s="3"/>
      <c r="G5" s="3"/>
      <c r="H5" s="3"/>
      <c r="I5" s="3"/>
      <c r="J5" s="3"/>
      <c r="K5" s="3"/>
    </row>
    <row r="6" spans="2:11" ht="50.25" thickBot="1" x14ac:dyDescent="0.35">
      <c r="B6" s="44" t="s">
        <v>66</v>
      </c>
      <c r="C6" s="14" t="s">
        <v>105</v>
      </c>
      <c r="D6" s="14" t="s">
        <v>106</v>
      </c>
      <c r="E6" s="14" t="s">
        <v>161</v>
      </c>
      <c r="F6" s="14" t="s">
        <v>107</v>
      </c>
      <c r="G6" s="10"/>
      <c r="H6" s="3"/>
      <c r="I6" s="3"/>
      <c r="J6" s="3"/>
      <c r="K6" s="3"/>
    </row>
    <row r="7" spans="2:11" ht="16.5" thickTop="1" x14ac:dyDescent="0.3">
      <c r="B7" s="5" t="s">
        <v>4</v>
      </c>
      <c r="C7" s="61">
        <v>4183</v>
      </c>
      <c r="D7" s="6">
        <v>375</v>
      </c>
      <c r="E7" s="6">
        <v>1136</v>
      </c>
      <c r="F7" s="6">
        <v>402</v>
      </c>
      <c r="G7" s="3"/>
      <c r="H7" s="3"/>
      <c r="I7" s="3"/>
      <c r="J7" s="3"/>
      <c r="K7" s="3"/>
    </row>
    <row r="8" spans="2:11" ht="15.75" x14ac:dyDescent="0.3">
      <c r="B8" s="5" t="s">
        <v>0</v>
      </c>
      <c r="C8" s="6">
        <v>2782</v>
      </c>
      <c r="D8" s="6">
        <v>224</v>
      </c>
      <c r="E8" s="6">
        <v>629</v>
      </c>
      <c r="F8" s="6">
        <v>238</v>
      </c>
      <c r="G8" s="3"/>
      <c r="H8" s="3"/>
      <c r="I8" s="3"/>
      <c r="J8" s="3"/>
      <c r="K8" s="3"/>
    </row>
    <row r="9" spans="2:11" ht="15.75" x14ac:dyDescent="0.3">
      <c r="B9" s="5" t="s">
        <v>1</v>
      </c>
      <c r="C9" s="6">
        <v>3931</v>
      </c>
      <c r="D9" s="6">
        <v>234</v>
      </c>
      <c r="E9" s="6">
        <v>910</v>
      </c>
      <c r="F9" s="6">
        <v>253</v>
      </c>
      <c r="G9" s="3"/>
      <c r="H9" s="3"/>
      <c r="I9" s="3"/>
      <c r="J9" s="3"/>
      <c r="K9" s="3"/>
    </row>
    <row r="10" spans="2:11" ht="15.75" x14ac:dyDescent="0.3">
      <c r="B10" s="5" t="s">
        <v>2</v>
      </c>
      <c r="C10" s="6">
        <v>2500</v>
      </c>
      <c r="D10" s="6">
        <v>185</v>
      </c>
      <c r="E10" s="6">
        <v>572</v>
      </c>
      <c r="F10" s="6">
        <v>200</v>
      </c>
      <c r="G10" s="3"/>
      <c r="H10" s="3"/>
      <c r="I10" s="3"/>
      <c r="J10" s="3"/>
      <c r="K10" s="3"/>
    </row>
    <row r="11" spans="2:11" ht="16.5" thickBot="1" x14ac:dyDescent="0.35">
      <c r="B11" s="8" t="s">
        <v>3</v>
      </c>
      <c r="C11" s="17">
        <v>2167</v>
      </c>
      <c r="D11" s="17">
        <v>151</v>
      </c>
      <c r="E11" s="17">
        <v>569</v>
      </c>
      <c r="F11" s="17">
        <v>160</v>
      </c>
      <c r="G11" s="3"/>
      <c r="H11" s="3"/>
      <c r="I11" s="3"/>
      <c r="J11" s="3"/>
      <c r="K11" s="3"/>
    </row>
    <row r="12" spans="2:11" ht="15.75" x14ac:dyDescent="0.3">
      <c r="B12" s="15" t="s">
        <v>12</v>
      </c>
      <c r="C12" s="18">
        <v>3121</v>
      </c>
      <c r="D12" s="18">
        <v>236</v>
      </c>
      <c r="E12" s="18">
        <v>747</v>
      </c>
      <c r="F12" s="18">
        <v>253</v>
      </c>
      <c r="G12" s="3"/>
      <c r="H12" s="3"/>
      <c r="I12" s="3"/>
      <c r="J12" s="3"/>
      <c r="K12" s="3"/>
    </row>
    <row r="13" spans="2:11" ht="54.75" customHeight="1" x14ac:dyDescent="0.25">
      <c r="B13" s="116" t="s">
        <v>162</v>
      </c>
      <c r="C13" s="117"/>
      <c r="D13" s="117"/>
      <c r="E13" s="117"/>
      <c r="F13" s="117"/>
      <c r="G13" s="117"/>
      <c r="H13" s="117"/>
      <c r="I13" s="117"/>
      <c r="J13" s="117"/>
      <c r="K13" s="117"/>
    </row>
  </sheetData>
  <mergeCells count="3">
    <mergeCell ref="B3:K3"/>
    <mergeCell ref="B13:K13"/>
    <mergeCell ref="B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TOC</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Moquete, Rosanna</cp:lastModifiedBy>
  <dcterms:created xsi:type="dcterms:W3CDTF">2016-09-20T18:29:37Z</dcterms:created>
  <dcterms:modified xsi:type="dcterms:W3CDTF">2023-09-19T14:58:43Z</dcterms:modified>
</cp:coreProperties>
</file>